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F434618D-0EC6-471A-9EC5-EF9CB2CEA5DD}" xr6:coauthVersionLast="47" xr6:coauthVersionMax="47" xr10:uidLastSave="{00000000-0000-0000-0000-000000000000}"/>
  <bookViews>
    <workbookView xWindow="19095" yWindow="0" windowWidth="19410" windowHeight="15585" xr2:uid="{E3D3109D-9902-49DA-A537-753EF749E730}"/>
  </bookViews>
  <sheets>
    <sheet name="１月" sheetId="1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4" r:id="rId11"/>
    <sheet name="12月" sheetId="13" r:id="rId12"/>
    <sheet name="祝日リスト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3" l="1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1" i="14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1" i="11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1" i="10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1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1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1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1" i="6"/>
  <c r="B3" i="6"/>
  <c r="B4" i="6"/>
  <c r="B5" i="6" s="1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1" i="5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1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" i="3"/>
  <c r="B3" i="14"/>
  <c r="B3" i="13"/>
  <c r="B3" i="11"/>
  <c r="C3" i="11" s="1"/>
  <c r="B3" i="10"/>
  <c r="B3" i="9"/>
  <c r="B4" i="9" s="1"/>
  <c r="B3" i="8"/>
  <c r="B4" i="8" s="1"/>
  <c r="B3" i="7"/>
  <c r="B3" i="5"/>
  <c r="B4" i="5" s="1"/>
  <c r="B3" i="4"/>
  <c r="B4" i="4" s="1"/>
  <c r="B3" i="3"/>
  <c r="B4" i="3" s="1"/>
  <c r="B3" i="1"/>
  <c r="C3" i="1" s="1"/>
  <c r="H1" i="1"/>
  <c r="B6" i="6" l="1"/>
  <c r="C3" i="14"/>
  <c r="B4" i="14"/>
  <c r="B4" i="13"/>
  <c r="C3" i="13"/>
  <c r="B4" i="11"/>
  <c r="C3" i="10"/>
  <c r="B4" i="10"/>
  <c r="C4" i="9"/>
  <c r="B5" i="9"/>
  <c r="C3" i="9"/>
  <c r="B5" i="8"/>
  <c r="C4" i="8"/>
  <c r="C3" i="8"/>
  <c r="C3" i="7"/>
  <c r="B4" i="7"/>
  <c r="C4" i="6"/>
  <c r="C3" i="6"/>
  <c r="B5" i="5"/>
  <c r="C4" i="5"/>
  <c r="C3" i="5"/>
  <c r="B5" i="4"/>
  <c r="C4" i="4"/>
  <c r="C3" i="4"/>
  <c r="B5" i="3"/>
  <c r="C4" i="3"/>
  <c r="C3" i="3"/>
  <c r="H3" i="1"/>
  <c r="B4" i="1"/>
  <c r="H4" i="1" s="1"/>
  <c r="B7" i="6" l="1"/>
  <c r="B5" i="14"/>
  <c r="C4" i="14"/>
  <c r="C4" i="13"/>
  <c r="B5" i="13"/>
  <c r="B5" i="11"/>
  <c r="C4" i="11"/>
  <c r="C4" i="10"/>
  <c r="B5" i="10"/>
  <c r="C5" i="9"/>
  <c r="B6" i="9"/>
  <c r="B6" i="8"/>
  <c r="C5" i="8"/>
  <c r="B5" i="7"/>
  <c r="C4" i="7"/>
  <c r="C5" i="6"/>
  <c r="B6" i="5"/>
  <c r="C5" i="5"/>
  <c r="B6" i="4"/>
  <c r="C5" i="4"/>
  <c r="B6" i="3"/>
  <c r="C5" i="3"/>
  <c r="B5" i="1"/>
  <c r="H5" i="1" s="1"/>
  <c r="C4" i="1"/>
  <c r="B8" i="6" l="1"/>
  <c r="B6" i="14"/>
  <c r="C5" i="14"/>
  <c r="B6" i="13"/>
  <c r="C5" i="13"/>
  <c r="B6" i="11"/>
  <c r="C5" i="11"/>
  <c r="C5" i="10"/>
  <c r="B6" i="10"/>
  <c r="B7" i="9"/>
  <c r="C6" i="9"/>
  <c r="B7" i="8"/>
  <c r="C6" i="8"/>
  <c r="C5" i="7"/>
  <c r="B6" i="7"/>
  <c r="C6" i="6"/>
  <c r="B7" i="5"/>
  <c r="C6" i="5"/>
  <c r="B7" i="4"/>
  <c r="C6" i="4"/>
  <c r="B7" i="3"/>
  <c r="C6" i="3"/>
  <c r="B6" i="1"/>
  <c r="H6" i="1" s="1"/>
  <c r="C5" i="1"/>
  <c r="B9" i="6" l="1"/>
  <c r="B7" i="14"/>
  <c r="C6" i="14"/>
  <c r="B7" i="13"/>
  <c r="C6" i="13"/>
  <c r="B7" i="11"/>
  <c r="C6" i="11"/>
  <c r="B7" i="10"/>
  <c r="C6" i="10"/>
  <c r="B8" i="9"/>
  <c r="C7" i="9"/>
  <c r="B8" i="8"/>
  <c r="C7" i="8"/>
  <c r="B7" i="7"/>
  <c r="C6" i="7"/>
  <c r="C7" i="6"/>
  <c r="B8" i="5"/>
  <c r="C7" i="5"/>
  <c r="B8" i="4"/>
  <c r="C7" i="4"/>
  <c r="B8" i="3"/>
  <c r="C7" i="3"/>
  <c r="B7" i="1"/>
  <c r="H7" i="1" s="1"/>
  <c r="C6" i="1"/>
  <c r="B10" i="6" l="1"/>
  <c r="C7" i="14"/>
  <c r="B8" i="14"/>
  <c r="B8" i="13"/>
  <c r="C7" i="13"/>
  <c r="B8" i="11"/>
  <c r="C7" i="11"/>
  <c r="B8" i="10"/>
  <c r="C7" i="10"/>
  <c r="B9" i="9"/>
  <c r="C8" i="9"/>
  <c r="B9" i="8"/>
  <c r="C8" i="8"/>
  <c r="B8" i="7"/>
  <c r="C7" i="7"/>
  <c r="C8" i="6"/>
  <c r="B9" i="5"/>
  <c r="C8" i="5"/>
  <c r="B9" i="4"/>
  <c r="C8" i="4"/>
  <c r="B9" i="3"/>
  <c r="C8" i="3"/>
  <c r="B8" i="1"/>
  <c r="H8" i="1" s="1"/>
  <c r="C7" i="1"/>
  <c r="B11" i="6" l="1"/>
  <c r="B9" i="14"/>
  <c r="C8" i="14"/>
  <c r="B9" i="13"/>
  <c r="C8" i="13"/>
  <c r="B9" i="11"/>
  <c r="C8" i="11"/>
  <c r="C8" i="10"/>
  <c r="B9" i="10"/>
  <c r="C9" i="9"/>
  <c r="B10" i="9"/>
  <c r="C9" i="8"/>
  <c r="B10" i="8"/>
  <c r="C8" i="7"/>
  <c r="B9" i="7"/>
  <c r="C9" i="6"/>
  <c r="B10" i="5"/>
  <c r="C9" i="5"/>
  <c r="C9" i="4"/>
  <c r="B10" i="4"/>
  <c r="C9" i="3"/>
  <c r="B10" i="3"/>
  <c r="B9" i="1"/>
  <c r="H9" i="1" s="1"/>
  <c r="C8" i="1"/>
  <c r="B12" i="6" l="1"/>
  <c r="B10" i="14"/>
  <c r="C9" i="14"/>
  <c r="C9" i="13"/>
  <c r="B10" i="13"/>
  <c r="B10" i="11"/>
  <c r="C9" i="11"/>
  <c r="C9" i="10"/>
  <c r="B10" i="10"/>
  <c r="C10" i="9"/>
  <c r="B11" i="9"/>
  <c r="B11" i="8"/>
  <c r="C10" i="8"/>
  <c r="C9" i="7"/>
  <c r="B10" i="7"/>
  <c r="C10" i="6"/>
  <c r="B11" i="5"/>
  <c r="C10" i="5"/>
  <c r="C10" i="4"/>
  <c r="B11" i="4"/>
  <c r="B11" i="3"/>
  <c r="C10" i="3"/>
  <c r="B10" i="1"/>
  <c r="H10" i="1" s="1"/>
  <c r="C9" i="1"/>
  <c r="B13" i="6" l="1"/>
  <c r="B11" i="14"/>
  <c r="C10" i="14"/>
  <c r="B11" i="13"/>
  <c r="C10" i="13"/>
  <c r="B11" i="11"/>
  <c r="C10" i="11"/>
  <c r="B11" i="10"/>
  <c r="C10" i="10"/>
  <c r="B12" i="9"/>
  <c r="C11" i="9"/>
  <c r="B12" i="8"/>
  <c r="C11" i="8"/>
  <c r="B11" i="7"/>
  <c r="C10" i="7"/>
  <c r="C11" i="6"/>
  <c r="B12" i="5"/>
  <c r="C11" i="5"/>
  <c r="B12" i="4"/>
  <c r="C11" i="4"/>
  <c r="B12" i="3"/>
  <c r="C11" i="3"/>
  <c r="B11" i="1"/>
  <c r="H11" i="1" s="1"/>
  <c r="C10" i="1"/>
  <c r="B14" i="6" l="1"/>
  <c r="C11" i="14"/>
  <c r="B12" i="14"/>
  <c r="B12" i="13"/>
  <c r="C11" i="13"/>
  <c r="B12" i="11"/>
  <c r="C11" i="11"/>
  <c r="C11" i="10"/>
  <c r="B12" i="10"/>
  <c r="C12" i="9"/>
  <c r="B13" i="9"/>
  <c r="C12" i="8"/>
  <c r="B13" i="8"/>
  <c r="C11" i="7"/>
  <c r="B12" i="7"/>
  <c r="C12" i="6"/>
  <c r="B13" i="5"/>
  <c r="C12" i="5"/>
  <c r="B13" i="4"/>
  <c r="C12" i="4"/>
  <c r="B13" i="3"/>
  <c r="C12" i="3"/>
  <c r="B12" i="1"/>
  <c r="H12" i="1" s="1"/>
  <c r="C11" i="1"/>
  <c r="B15" i="6" l="1"/>
  <c r="B13" i="14"/>
  <c r="C12" i="14"/>
  <c r="C12" i="13"/>
  <c r="B13" i="13"/>
  <c r="B13" i="11"/>
  <c r="C12" i="11"/>
  <c r="B13" i="10"/>
  <c r="C12" i="10"/>
  <c r="B14" i="9"/>
  <c r="C13" i="9"/>
  <c r="C13" i="8"/>
  <c r="B14" i="8"/>
  <c r="B13" i="7"/>
  <c r="C12" i="7"/>
  <c r="C13" i="6"/>
  <c r="C13" i="5"/>
  <c r="B14" i="5"/>
  <c r="C13" i="4"/>
  <c r="B14" i="4"/>
  <c r="C13" i="3"/>
  <c r="B14" i="3"/>
  <c r="B13" i="1"/>
  <c r="H13" i="1" s="1"/>
  <c r="C12" i="1"/>
  <c r="B16" i="6" l="1"/>
  <c r="C13" i="14"/>
  <c r="B14" i="14"/>
  <c r="C13" i="13"/>
  <c r="B14" i="13"/>
  <c r="C13" i="11"/>
  <c r="B14" i="11"/>
  <c r="C13" i="10"/>
  <c r="B14" i="10"/>
  <c r="C14" i="9"/>
  <c r="B15" i="9"/>
  <c r="B15" i="8"/>
  <c r="C14" i="8"/>
  <c r="C13" i="7"/>
  <c r="B14" i="7"/>
  <c r="C14" i="6"/>
  <c r="B15" i="5"/>
  <c r="C14" i="5"/>
  <c r="B15" i="4"/>
  <c r="C14" i="4"/>
  <c r="C14" i="3"/>
  <c r="B15" i="3"/>
  <c r="B14" i="1"/>
  <c r="H14" i="1" s="1"/>
  <c r="C13" i="1"/>
  <c r="B17" i="6" l="1"/>
  <c r="B15" i="14"/>
  <c r="C14" i="14"/>
  <c r="C14" i="13"/>
  <c r="B15" i="13"/>
  <c r="B15" i="11"/>
  <c r="C14" i="11"/>
  <c r="B15" i="10"/>
  <c r="C14" i="10"/>
  <c r="B16" i="9"/>
  <c r="C15" i="9"/>
  <c r="C15" i="8"/>
  <c r="B16" i="8"/>
  <c r="C14" i="7"/>
  <c r="B15" i="7"/>
  <c r="C15" i="6"/>
  <c r="B16" i="5"/>
  <c r="C15" i="5"/>
  <c r="C15" i="4"/>
  <c r="B16" i="4"/>
  <c r="C15" i="3"/>
  <c r="B16" i="3"/>
  <c r="B15" i="1"/>
  <c r="H15" i="1" s="1"/>
  <c r="C14" i="1"/>
  <c r="B18" i="6" l="1"/>
  <c r="B16" i="14"/>
  <c r="C15" i="14"/>
  <c r="C15" i="13"/>
  <c r="B16" i="13"/>
  <c r="B16" i="11"/>
  <c r="C15" i="11"/>
  <c r="B16" i="10"/>
  <c r="C15" i="10"/>
  <c r="C16" i="9"/>
  <c r="B17" i="9"/>
  <c r="B17" i="8"/>
  <c r="C16" i="8"/>
  <c r="C15" i="7"/>
  <c r="B16" i="7"/>
  <c r="C16" i="6"/>
  <c r="B17" i="5"/>
  <c r="C16" i="5"/>
  <c r="B17" i="4"/>
  <c r="C16" i="4"/>
  <c r="B17" i="3"/>
  <c r="C16" i="3"/>
  <c r="B16" i="1"/>
  <c r="H16" i="1" s="1"/>
  <c r="C15" i="1"/>
  <c r="B19" i="6" l="1"/>
  <c r="B17" i="14"/>
  <c r="C16" i="14"/>
  <c r="B17" i="13"/>
  <c r="C16" i="13"/>
  <c r="B17" i="11"/>
  <c r="C16" i="11"/>
  <c r="C16" i="10"/>
  <c r="B17" i="10"/>
  <c r="B18" i="9"/>
  <c r="C17" i="9"/>
  <c r="B18" i="8"/>
  <c r="C17" i="8"/>
  <c r="B17" i="7"/>
  <c r="C16" i="7"/>
  <c r="C17" i="6"/>
  <c r="B18" i="5"/>
  <c r="C17" i="5"/>
  <c r="B18" i="4"/>
  <c r="C17" i="4"/>
  <c r="B18" i="3"/>
  <c r="C17" i="3"/>
  <c r="B17" i="1"/>
  <c r="H17" i="1" s="1"/>
  <c r="C16" i="1"/>
  <c r="B20" i="6" l="1"/>
  <c r="C17" i="14"/>
  <c r="B18" i="14"/>
  <c r="C17" i="13"/>
  <c r="B18" i="13"/>
  <c r="B18" i="11"/>
  <c r="C17" i="11"/>
  <c r="C17" i="10"/>
  <c r="B18" i="10"/>
  <c r="C18" i="9"/>
  <c r="B19" i="9"/>
  <c r="B19" i="8"/>
  <c r="C18" i="8"/>
  <c r="B18" i="7"/>
  <c r="C17" i="7"/>
  <c r="C18" i="6"/>
  <c r="B19" i="5"/>
  <c r="C18" i="5"/>
  <c r="B19" i="4"/>
  <c r="C18" i="4"/>
  <c r="B19" i="3"/>
  <c r="C18" i="3"/>
  <c r="B18" i="1"/>
  <c r="H18" i="1" s="1"/>
  <c r="C17" i="1"/>
  <c r="B21" i="6" l="1"/>
  <c r="C18" i="14"/>
  <c r="B19" i="14"/>
  <c r="C18" i="13"/>
  <c r="B19" i="13"/>
  <c r="B19" i="11"/>
  <c r="C18" i="11"/>
  <c r="B19" i="10"/>
  <c r="C18" i="10"/>
  <c r="B20" i="9"/>
  <c r="C19" i="9"/>
  <c r="C19" i="8"/>
  <c r="B20" i="8"/>
  <c r="C18" i="7"/>
  <c r="B19" i="7"/>
  <c r="C19" i="6"/>
  <c r="B20" i="5"/>
  <c r="C19" i="5"/>
  <c r="B20" i="4"/>
  <c r="C19" i="4"/>
  <c r="B20" i="3"/>
  <c r="C19" i="3"/>
  <c r="B19" i="1"/>
  <c r="H19" i="1" s="1"/>
  <c r="C18" i="1"/>
  <c r="B22" i="6" l="1"/>
  <c r="B20" i="14"/>
  <c r="C19" i="14"/>
  <c r="B20" i="13"/>
  <c r="C19" i="13"/>
  <c r="B20" i="11"/>
  <c r="C19" i="11"/>
  <c r="C19" i="10"/>
  <c r="B20" i="10"/>
  <c r="C20" i="9"/>
  <c r="B21" i="9"/>
  <c r="C20" i="8"/>
  <c r="B21" i="8"/>
  <c r="B20" i="7"/>
  <c r="C19" i="7"/>
  <c r="C20" i="6"/>
  <c r="C20" i="5"/>
  <c r="B21" i="5"/>
  <c r="C20" i="4"/>
  <c r="B21" i="4"/>
  <c r="C20" i="3"/>
  <c r="B21" i="3"/>
  <c r="B20" i="1"/>
  <c r="H20" i="1" s="1"/>
  <c r="C19" i="1"/>
  <c r="B23" i="6" l="1"/>
  <c r="C20" i="14"/>
  <c r="B21" i="14"/>
  <c r="C20" i="13"/>
  <c r="B21" i="13"/>
  <c r="C20" i="11"/>
  <c r="B21" i="11"/>
  <c r="C20" i="10"/>
  <c r="B21" i="10"/>
  <c r="B22" i="9"/>
  <c r="C21" i="9"/>
  <c r="B22" i="8"/>
  <c r="C21" i="8"/>
  <c r="C20" i="7"/>
  <c r="B21" i="7"/>
  <c r="C21" i="6"/>
  <c r="B22" i="5"/>
  <c r="C21" i="5"/>
  <c r="B22" i="4"/>
  <c r="C21" i="4"/>
  <c r="C21" i="3"/>
  <c r="B22" i="3"/>
  <c r="B21" i="1"/>
  <c r="H21" i="1" s="1"/>
  <c r="C20" i="1"/>
  <c r="B24" i="6" l="1"/>
  <c r="B22" i="14"/>
  <c r="C21" i="14"/>
  <c r="C21" i="13"/>
  <c r="B22" i="13"/>
  <c r="B22" i="11"/>
  <c r="C21" i="11"/>
  <c r="C21" i="10"/>
  <c r="B22" i="10"/>
  <c r="B23" i="9"/>
  <c r="C22" i="9"/>
  <c r="C22" i="8"/>
  <c r="B23" i="8"/>
  <c r="B22" i="7"/>
  <c r="C21" i="7"/>
  <c r="C22" i="6"/>
  <c r="B23" i="5"/>
  <c r="C22" i="5"/>
  <c r="C22" i="4"/>
  <c r="B23" i="4"/>
  <c r="B23" i="3"/>
  <c r="C22" i="3"/>
  <c r="B22" i="1"/>
  <c r="H22" i="1" s="1"/>
  <c r="C21" i="1"/>
  <c r="B25" i="6" l="1"/>
  <c r="C22" i="14"/>
  <c r="B23" i="14"/>
  <c r="B23" i="13"/>
  <c r="C22" i="13"/>
  <c r="B23" i="11"/>
  <c r="C22" i="11"/>
  <c r="B23" i="10"/>
  <c r="C22" i="10"/>
  <c r="B24" i="9"/>
  <c r="C23" i="9"/>
  <c r="B24" i="8"/>
  <c r="C23" i="8"/>
  <c r="B23" i="7"/>
  <c r="C22" i="7"/>
  <c r="C23" i="6"/>
  <c r="B24" i="5"/>
  <c r="C23" i="5"/>
  <c r="B24" i="4"/>
  <c r="C23" i="4"/>
  <c r="B24" i="3"/>
  <c r="C23" i="3"/>
  <c r="B23" i="1"/>
  <c r="H23" i="1" s="1"/>
  <c r="C22" i="1"/>
  <c r="B26" i="6" l="1"/>
  <c r="C23" i="14"/>
  <c r="B24" i="14"/>
  <c r="B24" i="13"/>
  <c r="C23" i="13"/>
  <c r="B24" i="11"/>
  <c r="C23" i="11"/>
  <c r="B24" i="10"/>
  <c r="C23" i="10"/>
  <c r="C24" i="9"/>
  <c r="B25" i="9"/>
  <c r="B25" i="8"/>
  <c r="C24" i="8"/>
  <c r="B24" i="7"/>
  <c r="C23" i="7"/>
  <c r="C24" i="6"/>
  <c r="B25" i="5"/>
  <c r="C24" i="5"/>
  <c r="B25" i="4"/>
  <c r="C24" i="4"/>
  <c r="B25" i="3"/>
  <c r="C24" i="3"/>
  <c r="B24" i="1"/>
  <c r="H24" i="1" s="1"/>
  <c r="C23" i="1"/>
  <c r="B27" i="6" l="1"/>
  <c r="B25" i="14"/>
  <c r="C24" i="14"/>
  <c r="B25" i="13"/>
  <c r="C24" i="13"/>
  <c r="B25" i="11"/>
  <c r="C24" i="11"/>
  <c r="B25" i="10"/>
  <c r="C24" i="10"/>
  <c r="C25" i="9"/>
  <c r="B26" i="9"/>
  <c r="B26" i="8"/>
  <c r="C25" i="8"/>
  <c r="C24" i="7"/>
  <c r="B25" i="7"/>
  <c r="C25" i="6"/>
  <c r="B26" i="5"/>
  <c r="C25" i="5"/>
  <c r="B26" i="4"/>
  <c r="C25" i="4"/>
  <c r="B26" i="3"/>
  <c r="C25" i="3"/>
  <c r="B25" i="1"/>
  <c r="H25" i="1" s="1"/>
  <c r="C24" i="1"/>
  <c r="B28" i="6" l="1"/>
  <c r="B26" i="14"/>
  <c r="C25" i="14"/>
  <c r="C25" i="13"/>
  <c r="B26" i="13"/>
  <c r="B26" i="11"/>
  <c r="C25" i="11"/>
  <c r="C25" i="10"/>
  <c r="B26" i="10"/>
  <c r="B27" i="9"/>
  <c r="C26" i="9"/>
  <c r="B27" i="8"/>
  <c r="C26" i="8"/>
  <c r="C25" i="7"/>
  <c r="B26" i="7"/>
  <c r="C26" i="6"/>
  <c r="B27" i="5"/>
  <c r="C26" i="5"/>
  <c r="B27" i="4"/>
  <c r="C26" i="4"/>
  <c r="B27" i="3"/>
  <c r="C26" i="3"/>
  <c r="B26" i="1"/>
  <c r="H26" i="1" s="1"/>
  <c r="C25" i="1"/>
  <c r="B29" i="6" l="1"/>
  <c r="B27" i="14"/>
  <c r="C26" i="14"/>
  <c r="B27" i="13"/>
  <c r="C26" i="13"/>
  <c r="B27" i="11"/>
  <c r="C26" i="11"/>
  <c r="B27" i="10"/>
  <c r="C26" i="10"/>
  <c r="C27" i="9"/>
  <c r="B28" i="9"/>
  <c r="C27" i="8"/>
  <c r="B28" i="8"/>
  <c r="B27" i="7"/>
  <c r="C26" i="7"/>
  <c r="C27" i="6"/>
  <c r="C27" i="5"/>
  <c r="B28" i="5"/>
  <c r="B28" i="4"/>
  <c r="C27" i="4"/>
  <c r="B28" i="3"/>
  <c r="C27" i="3"/>
  <c r="B27" i="1"/>
  <c r="H27" i="1" s="1"/>
  <c r="C26" i="1"/>
  <c r="B30" i="6" l="1"/>
  <c r="B28" i="14"/>
  <c r="C27" i="14"/>
  <c r="B28" i="13"/>
  <c r="C27" i="13"/>
  <c r="C27" i="11"/>
  <c r="B28" i="11"/>
  <c r="B28" i="10"/>
  <c r="C27" i="10"/>
  <c r="B29" i="9"/>
  <c r="C28" i="9"/>
  <c r="B29" i="8"/>
  <c r="C28" i="8"/>
  <c r="C27" i="7"/>
  <c r="B28" i="7"/>
  <c r="C28" i="6"/>
  <c r="C28" i="5"/>
  <c r="B29" i="5"/>
  <c r="B29" i="4"/>
  <c r="C28" i="4"/>
  <c r="B29" i="3"/>
  <c r="C28" i="3"/>
  <c r="B28" i="1"/>
  <c r="H28" i="1" s="1"/>
  <c r="C27" i="1"/>
  <c r="B31" i="6" l="1"/>
  <c r="B29" i="14"/>
  <c r="C28" i="14"/>
  <c r="B29" i="13"/>
  <c r="C28" i="13"/>
  <c r="C28" i="11"/>
  <c r="B29" i="11"/>
  <c r="B29" i="10"/>
  <c r="C28" i="10"/>
  <c r="B30" i="9"/>
  <c r="C29" i="9"/>
  <c r="B30" i="8"/>
  <c r="C29" i="8"/>
  <c r="C28" i="7"/>
  <c r="B29" i="7"/>
  <c r="C29" i="6"/>
  <c r="B30" i="5"/>
  <c r="C29" i="5"/>
  <c r="C29" i="4"/>
  <c r="B30" i="4"/>
  <c r="C29" i="3"/>
  <c r="B30" i="3"/>
  <c r="B29" i="1"/>
  <c r="H29" i="1" s="1"/>
  <c r="C28" i="1"/>
  <c r="B32" i="6" l="1"/>
  <c r="C29" i="14"/>
  <c r="B30" i="14"/>
  <c r="B30" i="13"/>
  <c r="C29" i="13"/>
  <c r="B30" i="11"/>
  <c r="C29" i="11"/>
  <c r="B30" i="10"/>
  <c r="C29" i="10"/>
  <c r="B31" i="9"/>
  <c r="C30" i="9"/>
  <c r="B31" i="8"/>
  <c r="C30" i="8"/>
  <c r="B30" i="7"/>
  <c r="C29" i="7"/>
  <c r="C30" i="6"/>
  <c r="B31" i="5"/>
  <c r="C30" i="5"/>
  <c r="C30" i="4"/>
  <c r="B31" i="4"/>
  <c r="B31" i="3"/>
  <c r="C30" i="3"/>
  <c r="B30" i="1"/>
  <c r="H30" i="1" s="1"/>
  <c r="C29" i="1"/>
  <c r="B33" i="6" l="1"/>
  <c r="B31" i="14"/>
  <c r="C30" i="14"/>
  <c r="B31" i="13"/>
  <c r="C30" i="13"/>
  <c r="C30" i="11"/>
  <c r="B31" i="11"/>
  <c r="B31" i="10"/>
  <c r="C30" i="10"/>
  <c r="B32" i="9"/>
  <c r="C31" i="9"/>
  <c r="B32" i="8"/>
  <c r="C31" i="8"/>
  <c r="B31" i="7"/>
  <c r="C30" i="7"/>
  <c r="C31" i="6"/>
  <c r="C31" i="5"/>
  <c r="B32" i="5"/>
  <c r="B32" i="4"/>
  <c r="C31" i="4"/>
  <c r="C31" i="3"/>
  <c r="B32" i="3"/>
  <c r="B31" i="1"/>
  <c r="H31" i="1" s="1"/>
  <c r="C30" i="1"/>
  <c r="C31" i="14" l="1"/>
  <c r="B32" i="14"/>
  <c r="B32" i="13"/>
  <c r="C31" i="13"/>
  <c r="C31" i="11"/>
  <c r="B32" i="11"/>
  <c r="C31" i="10"/>
  <c r="B32" i="10"/>
  <c r="B33" i="9"/>
  <c r="C32" i="9"/>
  <c r="C32" i="8"/>
  <c r="B33" i="8"/>
  <c r="B32" i="7"/>
  <c r="C31" i="7"/>
  <c r="C32" i="6"/>
  <c r="B33" i="5"/>
  <c r="C32" i="5"/>
  <c r="B33" i="4"/>
  <c r="C32" i="4"/>
  <c r="B33" i="3"/>
  <c r="C32" i="3"/>
  <c r="B32" i="1"/>
  <c r="H32" i="1" s="1"/>
  <c r="C31" i="1"/>
  <c r="B33" i="14" l="1"/>
  <c r="C32" i="14"/>
  <c r="B33" i="13"/>
  <c r="C32" i="13"/>
  <c r="B33" i="11"/>
  <c r="C32" i="11"/>
  <c r="B33" i="10"/>
  <c r="C32" i="10"/>
  <c r="C33" i="9"/>
  <c r="C33" i="8"/>
  <c r="B33" i="7"/>
  <c r="C32" i="7"/>
  <c r="C33" i="6"/>
  <c r="C33" i="5"/>
  <c r="C33" i="4"/>
  <c r="C33" i="3"/>
  <c r="B33" i="1"/>
  <c r="C32" i="1"/>
  <c r="C33" i="14" l="1"/>
  <c r="C33" i="13"/>
  <c r="C33" i="11"/>
  <c r="C33" i="10"/>
  <c r="C33" i="7"/>
  <c r="C33" i="1"/>
  <c r="H33" i="1"/>
</calcChain>
</file>

<file path=xl/sharedStrings.xml><?xml version="1.0" encoding="utf-8"?>
<sst xmlns="http://schemas.openxmlformats.org/spreadsheetml/2006/main" count="80" uniqueCount="25">
  <si>
    <t>月</t>
    <rPh sb="0" eb="1">
      <t>ガツ</t>
    </rPh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</si>
  <si>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</si>
  <si>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</si>
  <si>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</si>
  <si>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</si>
  <si>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</si>
  <si>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</si>
  <si>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</si>
  <si>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</si>
  <si>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</si>
  <si>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</si>
  <si>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</si>
  <si>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</si>
  <si>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</si>
  <si>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</si>
  <si>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</si>
  <si>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</si>
  <si>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</si>
  <si>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</si>
  <si>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</si>
  <si>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</si>
  <si>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</si>
  <si>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</si>
  <si>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振替休日</t>
    <rPh sb="0" eb="2">
      <t>フリカエ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</si>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</sst>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0&quot;年&quot;"/>
    <numFmt numFmtId="178" formatCode="\(&quot;令&quot;&quot;和&quot;0&quot;年&quot;\)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76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right"/>
    </xf>
    <xf numFmtId="177" fontId="5" fillId="0" borderId="3" xfId="0" applyNumberFormat="1" applyFont="1" applyBorder="1" applyAlignment="1">
      <alignment horizontal="center"/>
    </xf>
    <xf numFmtId="178" fontId="5" fillId="0" borderId="3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3" xfId="0" applyFont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84"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B2A33FF-D50A-4273-890D-CA84A2614D3B}"/>
            </a:ext>
          </a:extLst>
        </xdr:cNvPr>
        <xdr:cNvSpPr/>
      </xdr:nvSpPr>
      <xdr:spPr>
        <a:xfrm>
          <a:off x="4200525" y="133350"/>
          <a:ext cx="3924300" cy="1819275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「国民の祝日」について｜内閣府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5F8B-F093-4AA3-A719-B4A0E926F8CA}">
  <dimension ref="A1:H33"/>
  <sheetViews>
    <sheetView tabSelected="1"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1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46023</v>
      </c>
      <c r="C3" s="7" t="str">
        <f t="shared" ref="C3:C33" si="0">TEXT(B3, "aaa")</f>
        <v>木</v>
      </c>
      <c r="D3" s="7"/>
      <c r="E3" s="18"/>
      <c r="F3" s="18"/>
      <c r="G3" s="18"/>
      <c r="H3" s="15" t="str">
        <f>IFERROR(VLOOKUP(B3, 祝日リスト!A:B, 2, FALSE), "")</f>
        <v>元日</v>
      </c>
    </row>
    <row r="4" spans="1:8" ht="24" customHeight="1" x14ac:dyDescent="0.5">
      <c r="B4" s="8">
        <f t="shared" ref="B4:B33" si="1">B3+1</f>
        <v>46024</v>
      </c>
      <c r="C4" s="9" t="str">
        <f t="shared" si="0"/>
        <v>金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46025</v>
      </c>
      <c r="C5" s="9" t="str">
        <f t="shared" si="0"/>
        <v>土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46026</v>
      </c>
      <c r="C6" s="9" t="str">
        <f t="shared" si="0"/>
        <v>日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46027</v>
      </c>
      <c r="C7" s="9" t="str">
        <f t="shared" si="0"/>
        <v>月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46028</v>
      </c>
      <c r="C8" s="9" t="str">
        <f t="shared" si="0"/>
        <v>火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46029</v>
      </c>
      <c r="C9" s="9" t="str">
        <f t="shared" si="0"/>
        <v>水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46030</v>
      </c>
      <c r="C10" s="9" t="str">
        <f t="shared" si="0"/>
        <v>木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46031</v>
      </c>
      <c r="C11" s="9" t="str">
        <f t="shared" si="0"/>
        <v>金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46032</v>
      </c>
      <c r="C12" s="9" t="str">
        <f t="shared" si="0"/>
        <v>土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46033</v>
      </c>
      <c r="C13" s="9" t="str">
        <f t="shared" si="0"/>
        <v>日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46034</v>
      </c>
      <c r="C14" s="9" t="str">
        <f t="shared" si="0"/>
        <v>月</v>
      </c>
      <c r="D14" s="9"/>
      <c r="E14" s="17"/>
      <c r="F14" s="17"/>
      <c r="G14" s="17"/>
      <c r="H14" s="15" t="str">
        <f>IFERROR(VLOOKUP(B14, 祝日リスト!A:B, 2, FALSE), "")</f>
        <v>成人の日</v>
      </c>
    </row>
    <row r="15" spans="1:8" ht="24" customHeight="1" x14ac:dyDescent="0.5">
      <c r="B15" s="8">
        <f t="shared" si="1"/>
        <v>46035</v>
      </c>
      <c r="C15" s="9" t="str">
        <f t="shared" si="0"/>
        <v>火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46036</v>
      </c>
      <c r="C16" s="9" t="str">
        <f t="shared" si="0"/>
        <v>水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46037</v>
      </c>
      <c r="C17" s="9" t="str">
        <f t="shared" si="0"/>
        <v>木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46038</v>
      </c>
      <c r="C18" s="9" t="str">
        <f t="shared" si="0"/>
        <v>金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46039</v>
      </c>
      <c r="C19" s="9" t="str">
        <f t="shared" si="0"/>
        <v>土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46040</v>
      </c>
      <c r="C20" s="9" t="str">
        <f t="shared" si="0"/>
        <v>日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46041</v>
      </c>
      <c r="C21" s="9" t="str">
        <f t="shared" si="0"/>
        <v>月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46042</v>
      </c>
      <c r="C22" s="9" t="str">
        <f t="shared" si="0"/>
        <v>火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46043</v>
      </c>
      <c r="C23" s="9" t="str">
        <f t="shared" si="0"/>
        <v>水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46044</v>
      </c>
      <c r="C24" s="9" t="str">
        <f t="shared" si="0"/>
        <v>木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46045</v>
      </c>
      <c r="C25" s="9" t="str">
        <f t="shared" si="0"/>
        <v>金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46046</v>
      </c>
      <c r="C26" s="9" t="str">
        <f t="shared" si="0"/>
        <v>土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46047</v>
      </c>
      <c r="C27" s="9" t="str">
        <f t="shared" si="0"/>
        <v>日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46048</v>
      </c>
      <c r="C28" s="9" t="str">
        <f t="shared" si="0"/>
        <v>月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46049</v>
      </c>
      <c r="C29" s="9" t="str">
        <f t="shared" si="0"/>
        <v>火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46050</v>
      </c>
      <c r="C30" s="9" t="str">
        <f t="shared" si="0"/>
        <v>水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46051</v>
      </c>
      <c r="C31" s="9" t="str">
        <f t="shared" si="0"/>
        <v>木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46052</v>
      </c>
      <c r="C32" s="9" t="str">
        <f t="shared" si="0"/>
        <v>金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46053</v>
      </c>
      <c r="C33" s="9" t="str">
        <f t="shared" si="0"/>
        <v>土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4:G14"/>
    <mergeCell ref="E15:G15"/>
    <mergeCell ref="E16:G16"/>
    <mergeCell ref="E17:G17"/>
    <mergeCell ref="E33:G33"/>
    <mergeCell ref="E25:G25"/>
    <mergeCell ref="E26:G26"/>
    <mergeCell ref="E27:G27"/>
    <mergeCell ref="E28:G28"/>
    <mergeCell ref="E29:G29"/>
    <mergeCell ref="E30:G30"/>
    <mergeCell ref="E4:G4"/>
    <mergeCell ref="E5:G5"/>
    <mergeCell ref="E6:G6"/>
    <mergeCell ref="E7:G7"/>
    <mergeCell ref="E13:G13"/>
    <mergeCell ref="A1:B1"/>
    <mergeCell ref="E31:G31"/>
    <mergeCell ref="E32:G32"/>
    <mergeCell ref="E21:G21"/>
    <mergeCell ref="E22:G22"/>
    <mergeCell ref="E23:G23"/>
    <mergeCell ref="E24:G24"/>
    <mergeCell ref="E19:G19"/>
    <mergeCell ref="E20:G20"/>
    <mergeCell ref="E9:G9"/>
    <mergeCell ref="E10:G10"/>
    <mergeCell ref="E11:G11"/>
    <mergeCell ref="E12:G12"/>
    <mergeCell ref="E8:G8"/>
    <mergeCell ref="E18:G18"/>
    <mergeCell ref="E3:G3"/>
  </mergeCells>
  <phoneticPr fontId="1"/>
  <conditionalFormatting sqref="B3:B32">
    <cfRule type="expression" dxfId="83" priority="4">
      <formula>WEEKDAY(B3)=7</formula>
    </cfRule>
    <cfRule type="expression" dxfId="82" priority="5">
      <formula>WEEKDAY(B3)=1</formula>
    </cfRule>
  </conditionalFormatting>
  <conditionalFormatting sqref="B31:B33">
    <cfRule type="expression" dxfId="81" priority="3">
      <formula>OR(MONTH(B31)&lt;&gt;VALUE(SUBSTITUTE($A$1,"月","")), YEAR(B31)&lt;&gt;$G$1)</formula>
    </cfRule>
  </conditionalFormatting>
  <conditionalFormatting sqref="C3:C33">
    <cfRule type="cellIs" dxfId="79" priority="6" operator="equal">
      <formula>"土"</formula>
    </cfRule>
    <cfRule type="cellIs" dxfId="78" priority="7" operator="equal">
      <formula>"日"</formula>
    </cfRule>
  </conditionalFormatting>
  <conditionalFormatting sqref="C31:C33">
    <cfRule type="expression" dxfId="77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F4E390F-B105-4FE4-A1B5-3065C7501FD3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DB0A6-126F-4641-9F5F-CEF1BE83BD06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375" style="5" customWidth="1"/>
    <col min="3" max="4" width="2.25" style="5" customWidth="1"/>
    <col min="5" max="5" width="23.5" style="5" customWidth="1"/>
    <col min="6" max="6" width="22.7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10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46296</v>
      </c>
      <c r="C3" s="7" t="str">
        <f t="shared" ref="C3:C33" si="0">TEXT(B3, "aaa")</f>
        <v>木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46297</v>
      </c>
      <c r="C4" s="9" t="str">
        <f t="shared" si="0"/>
        <v>金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46298</v>
      </c>
      <c r="C5" s="9" t="str">
        <f t="shared" si="0"/>
        <v>土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46299</v>
      </c>
      <c r="C6" s="9" t="str">
        <f t="shared" si="0"/>
        <v>日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46300</v>
      </c>
      <c r="C7" s="9" t="str">
        <f t="shared" si="0"/>
        <v>月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46301</v>
      </c>
      <c r="C8" s="9" t="str">
        <f t="shared" si="0"/>
        <v>火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46302</v>
      </c>
      <c r="C9" s="9" t="str">
        <f t="shared" si="0"/>
        <v>水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46303</v>
      </c>
      <c r="C10" s="9" t="str">
        <f t="shared" si="0"/>
        <v>木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46304</v>
      </c>
      <c r="C11" s="9" t="str">
        <f t="shared" si="0"/>
        <v>金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46305</v>
      </c>
      <c r="C12" s="9" t="str">
        <f t="shared" si="0"/>
        <v>土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46306</v>
      </c>
      <c r="C13" s="9" t="str">
        <f t="shared" si="0"/>
        <v>日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46307</v>
      </c>
      <c r="C14" s="9" t="str">
        <f t="shared" si="0"/>
        <v>月</v>
      </c>
      <c r="D14" s="9"/>
      <c r="E14" s="17"/>
      <c r="F14" s="17"/>
      <c r="G14" s="17"/>
      <c r="H14" s="15" t="str">
        <f>IFERROR(VLOOKUP(B14, 祝日リスト!A:B, 2, FALSE), "")</f>
        <v>スポーツの日</v>
      </c>
    </row>
    <row r="15" spans="1:8" ht="24" customHeight="1" x14ac:dyDescent="0.5">
      <c r="B15" s="8">
        <f t="shared" si="1"/>
        <v>46308</v>
      </c>
      <c r="C15" s="9" t="str">
        <f t="shared" si="0"/>
        <v>火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46309</v>
      </c>
      <c r="C16" s="9" t="str">
        <f t="shared" si="0"/>
        <v>水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46310</v>
      </c>
      <c r="C17" s="9" t="str">
        <f t="shared" si="0"/>
        <v>木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46311</v>
      </c>
      <c r="C18" s="9" t="str">
        <f t="shared" si="0"/>
        <v>金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46312</v>
      </c>
      <c r="C19" s="9" t="str">
        <f t="shared" si="0"/>
        <v>土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46313</v>
      </c>
      <c r="C20" s="9" t="str">
        <f t="shared" si="0"/>
        <v>日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46314</v>
      </c>
      <c r="C21" s="9" t="str">
        <f t="shared" si="0"/>
        <v>月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46315</v>
      </c>
      <c r="C22" s="9" t="str">
        <f t="shared" si="0"/>
        <v>火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46316</v>
      </c>
      <c r="C23" s="9" t="str">
        <f t="shared" si="0"/>
        <v>水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46317</v>
      </c>
      <c r="C24" s="9" t="str">
        <f t="shared" si="0"/>
        <v>木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46318</v>
      </c>
      <c r="C25" s="9" t="str">
        <f t="shared" si="0"/>
        <v>金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46319</v>
      </c>
      <c r="C26" s="9" t="str">
        <f t="shared" si="0"/>
        <v>土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46320</v>
      </c>
      <c r="C27" s="9" t="str">
        <f t="shared" si="0"/>
        <v>日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46321</v>
      </c>
      <c r="C28" s="9" t="str">
        <f t="shared" si="0"/>
        <v>月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46322</v>
      </c>
      <c r="C29" s="9" t="str">
        <f t="shared" si="0"/>
        <v>火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46323</v>
      </c>
      <c r="C30" s="9" t="str">
        <f t="shared" si="0"/>
        <v>水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46324</v>
      </c>
      <c r="C31" s="9" t="str">
        <f t="shared" si="0"/>
        <v>木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46325</v>
      </c>
      <c r="C32" s="9" t="str">
        <f t="shared" si="0"/>
        <v>金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46326</v>
      </c>
      <c r="C33" s="9" t="str">
        <f t="shared" si="0"/>
        <v>土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20" priority="4">
      <formula>WEEKDAY(B3)=7</formula>
    </cfRule>
    <cfRule type="expression" dxfId="19" priority="5">
      <formula>WEEKDAY(B3)=1</formula>
    </cfRule>
  </conditionalFormatting>
  <conditionalFormatting sqref="B31:B33">
    <cfRule type="expression" dxfId="18" priority="3">
      <formula>OR(MONTH(B31)&lt;&gt;VALUE(SUBSTITUTE($A$1,"月","")), YEAR(B31)&lt;&gt;$G$1)</formula>
    </cfRule>
  </conditionalFormatting>
  <conditionalFormatting sqref="C3:C33">
    <cfRule type="cellIs" dxfId="16" priority="6" operator="equal">
      <formula>"土"</formula>
    </cfRule>
    <cfRule type="cellIs" dxfId="15" priority="7" operator="equal">
      <formula>"日"</formula>
    </cfRule>
  </conditionalFormatting>
  <conditionalFormatting sqref="C31:C33">
    <cfRule type="expression" dxfId="14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73326F7-F983-4063-B385-6173B09F1678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07FD-42FA-4FCC-845B-C195C069A624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75" style="5" customWidth="1"/>
    <col min="3" max="4" width="2.25" style="5" customWidth="1"/>
    <col min="5" max="5" width="23.5" style="5" customWidth="1"/>
    <col min="6" max="6" width="22.7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11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46327</v>
      </c>
      <c r="C3" s="7" t="str">
        <f t="shared" ref="C3:C33" si="0">TEXT(B3, "aaa")</f>
        <v>日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46328</v>
      </c>
      <c r="C4" s="9" t="str">
        <f t="shared" si="0"/>
        <v>月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46329</v>
      </c>
      <c r="C5" s="9" t="str">
        <f t="shared" si="0"/>
        <v>火</v>
      </c>
      <c r="D5" s="9"/>
      <c r="E5" s="17"/>
      <c r="F5" s="17"/>
      <c r="G5" s="17"/>
      <c r="H5" s="15" t="str">
        <f>IFERROR(VLOOKUP(B5, 祝日リスト!A:B, 2, FALSE), "")</f>
        <v>文化の日</v>
      </c>
    </row>
    <row r="6" spans="1:8" ht="24" customHeight="1" x14ac:dyDescent="0.5">
      <c r="B6" s="8">
        <f t="shared" si="1"/>
        <v>46330</v>
      </c>
      <c r="C6" s="9" t="str">
        <f t="shared" si="0"/>
        <v>水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46331</v>
      </c>
      <c r="C7" s="9" t="str">
        <f t="shared" si="0"/>
        <v>木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46332</v>
      </c>
      <c r="C8" s="9" t="str">
        <f t="shared" si="0"/>
        <v>金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46333</v>
      </c>
      <c r="C9" s="9" t="str">
        <f t="shared" si="0"/>
        <v>土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46334</v>
      </c>
      <c r="C10" s="9" t="str">
        <f t="shared" si="0"/>
        <v>日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46335</v>
      </c>
      <c r="C11" s="9" t="str">
        <f t="shared" si="0"/>
        <v>月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46336</v>
      </c>
      <c r="C12" s="9" t="str">
        <f t="shared" si="0"/>
        <v>火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46337</v>
      </c>
      <c r="C13" s="9" t="str">
        <f t="shared" si="0"/>
        <v>水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46338</v>
      </c>
      <c r="C14" s="9" t="str">
        <f t="shared" si="0"/>
        <v>木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46339</v>
      </c>
      <c r="C15" s="9" t="str">
        <f t="shared" si="0"/>
        <v>金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46340</v>
      </c>
      <c r="C16" s="9" t="str">
        <f t="shared" si="0"/>
        <v>土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46341</v>
      </c>
      <c r="C17" s="9" t="str">
        <f t="shared" si="0"/>
        <v>日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46342</v>
      </c>
      <c r="C18" s="9" t="str">
        <f t="shared" si="0"/>
        <v>月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46343</v>
      </c>
      <c r="C19" s="9" t="str">
        <f t="shared" si="0"/>
        <v>火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46344</v>
      </c>
      <c r="C20" s="9" t="str">
        <f t="shared" si="0"/>
        <v>水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46345</v>
      </c>
      <c r="C21" s="9" t="str">
        <f t="shared" si="0"/>
        <v>木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46346</v>
      </c>
      <c r="C22" s="9" t="str">
        <f t="shared" si="0"/>
        <v>金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46347</v>
      </c>
      <c r="C23" s="9" t="str">
        <f t="shared" si="0"/>
        <v>土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46348</v>
      </c>
      <c r="C24" s="9" t="str">
        <f t="shared" si="0"/>
        <v>日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46349</v>
      </c>
      <c r="C25" s="9" t="str">
        <f t="shared" si="0"/>
        <v>月</v>
      </c>
      <c r="D25" s="9"/>
      <c r="E25" s="17"/>
      <c r="F25" s="17"/>
      <c r="G25" s="17"/>
      <c r="H25" s="15" t="str">
        <f>IFERROR(VLOOKUP(B25, 祝日リスト!A:B, 2, FALSE), "")</f>
        <v>勤労感謝の日</v>
      </c>
    </row>
    <row r="26" spans="2:8" ht="24" customHeight="1" x14ac:dyDescent="0.5">
      <c r="B26" s="8">
        <f t="shared" si="1"/>
        <v>46350</v>
      </c>
      <c r="C26" s="9" t="str">
        <f t="shared" si="0"/>
        <v>火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46351</v>
      </c>
      <c r="C27" s="9" t="str">
        <f t="shared" si="0"/>
        <v>水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46352</v>
      </c>
      <c r="C28" s="9" t="str">
        <f t="shared" si="0"/>
        <v>木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46353</v>
      </c>
      <c r="C29" s="9" t="str">
        <f t="shared" si="0"/>
        <v>金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46354</v>
      </c>
      <c r="C30" s="9" t="str">
        <f t="shared" si="0"/>
        <v>土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46355</v>
      </c>
      <c r="C31" s="9" t="str">
        <f t="shared" si="0"/>
        <v>日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46356</v>
      </c>
      <c r="C32" s="9" t="str">
        <f t="shared" si="0"/>
        <v>月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46357</v>
      </c>
      <c r="C33" s="9" t="str">
        <f t="shared" si="0"/>
        <v>火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32:G32"/>
    <mergeCell ref="E33:G33"/>
    <mergeCell ref="E26:G26"/>
    <mergeCell ref="E27:G27"/>
    <mergeCell ref="E28:G28"/>
    <mergeCell ref="E29:G29"/>
    <mergeCell ref="E30:G30"/>
    <mergeCell ref="E31:G31"/>
    <mergeCell ref="E20:G20"/>
    <mergeCell ref="E21:G21"/>
    <mergeCell ref="E22:G22"/>
    <mergeCell ref="E23:G23"/>
    <mergeCell ref="E24:G24"/>
    <mergeCell ref="E25:G25"/>
    <mergeCell ref="E14:G14"/>
    <mergeCell ref="E15:G15"/>
    <mergeCell ref="E16:G16"/>
    <mergeCell ref="E17:G17"/>
    <mergeCell ref="E18:G18"/>
    <mergeCell ref="E19:G19"/>
    <mergeCell ref="E8:G8"/>
    <mergeCell ref="E9:G9"/>
    <mergeCell ref="E10:G10"/>
    <mergeCell ref="E11:G11"/>
    <mergeCell ref="E12:G12"/>
    <mergeCell ref="E13:G13"/>
    <mergeCell ref="A1:B1"/>
    <mergeCell ref="E3:G3"/>
    <mergeCell ref="E4:G4"/>
    <mergeCell ref="E5:G5"/>
    <mergeCell ref="E6:G6"/>
    <mergeCell ref="E7:G7"/>
  </mergeCells>
  <phoneticPr fontId="1"/>
  <conditionalFormatting sqref="B3:B32">
    <cfRule type="expression" dxfId="13" priority="4">
      <formula>WEEKDAY(B3)=7</formula>
    </cfRule>
    <cfRule type="expression" dxfId="12" priority="5">
      <formula>WEEKDAY(B3)=1</formula>
    </cfRule>
  </conditionalFormatting>
  <conditionalFormatting sqref="B31:B33">
    <cfRule type="expression" dxfId="11" priority="3">
      <formula>OR(MONTH(B31)&lt;&gt;VALUE(SUBSTITUTE($A$1,"月","")), YEAR(B31)&lt;&gt;$G$1)</formula>
    </cfRule>
  </conditionalFormatting>
  <conditionalFormatting sqref="C3:C33">
    <cfRule type="cellIs" dxfId="9" priority="6" operator="equal">
      <formula>"土"</formula>
    </cfRule>
    <cfRule type="cellIs" dxfId="8" priority="7" operator="equal">
      <formula>"日"</formula>
    </cfRule>
  </conditionalFormatting>
  <conditionalFormatting sqref="C31:C33">
    <cfRule type="expression" dxfId="7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A5BE137-8D87-4E15-885E-9BB4AF639193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B025-BC7B-4255-9F3D-E4669EB1374C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75" style="5" customWidth="1"/>
    <col min="3" max="4" width="2.25" style="5" customWidth="1"/>
    <col min="5" max="6" width="23.5" style="5" customWidth="1"/>
    <col min="7" max="7" width="9" style="5" customWidth="1"/>
    <col min="8" max="8" width="11.125" style="5" customWidth="1"/>
    <col min="9" max="16384" width="9" style="5"/>
  </cols>
  <sheetData>
    <row r="1" spans="1:8" ht="44.25" thickBot="1" x14ac:dyDescent="1">
      <c r="A1" s="16">
        <v>12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46357</v>
      </c>
      <c r="C3" s="7" t="str">
        <f t="shared" ref="C3:C33" si="0">TEXT(B3, "aaa")</f>
        <v>火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46358</v>
      </c>
      <c r="C4" s="9" t="str">
        <f t="shared" si="0"/>
        <v>水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46359</v>
      </c>
      <c r="C5" s="9" t="str">
        <f t="shared" si="0"/>
        <v>木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46360</v>
      </c>
      <c r="C6" s="9" t="str">
        <f t="shared" si="0"/>
        <v>金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46361</v>
      </c>
      <c r="C7" s="9" t="str">
        <f t="shared" si="0"/>
        <v>土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46362</v>
      </c>
      <c r="C8" s="9" t="str">
        <f t="shared" si="0"/>
        <v>日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46363</v>
      </c>
      <c r="C9" s="9" t="str">
        <f t="shared" si="0"/>
        <v>月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46364</v>
      </c>
      <c r="C10" s="9" t="str">
        <f t="shared" si="0"/>
        <v>火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46365</v>
      </c>
      <c r="C11" s="9" t="str">
        <f t="shared" si="0"/>
        <v>水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46366</v>
      </c>
      <c r="C12" s="9" t="str">
        <f t="shared" si="0"/>
        <v>木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46367</v>
      </c>
      <c r="C13" s="9" t="str">
        <f t="shared" si="0"/>
        <v>金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46368</v>
      </c>
      <c r="C14" s="9" t="str">
        <f t="shared" si="0"/>
        <v>土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46369</v>
      </c>
      <c r="C15" s="9" t="str">
        <f t="shared" si="0"/>
        <v>日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46370</v>
      </c>
      <c r="C16" s="9" t="str">
        <f t="shared" si="0"/>
        <v>月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46371</v>
      </c>
      <c r="C17" s="9" t="str">
        <f t="shared" si="0"/>
        <v>火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46372</v>
      </c>
      <c r="C18" s="9" t="str">
        <f t="shared" si="0"/>
        <v>水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46373</v>
      </c>
      <c r="C19" s="9" t="str">
        <f t="shared" si="0"/>
        <v>木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46374</v>
      </c>
      <c r="C20" s="9" t="str">
        <f t="shared" si="0"/>
        <v>金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46375</v>
      </c>
      <c r="C21" s="9" t="str">
        <f t="shared" si="0"/>
        <v>土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46376</v>
      </c>
      <c r="C22" s="9" t="str">
        <f t="shared" si="0"/>
        <v>日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46377</v>
      </c>
      <c r="C23" s="9" t="str">
        <f t="shared" si="0"/>
        <v>月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46378</v>
      </c>
      <c r="C24" s="9" t="str">
        <f t="shared" si="0"/>
        <v>火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46379</v>
      </c>
      <c r="C25" s="9" t="str">
        <f t="shared" si="0"/>
        <v>水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46380</v>
      </c>
      <c r="C26" s="9" t="str">
        <f t="shared" si="0"/>
        <v>木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46381</v>
      </c>
      <c r="C27" s="9" t="str">
        <f t="shared" si="0"/>
        <v>金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46382</v>
      </c>
      <c r="C28" s="9" t="str">
        <f t="shared" si="0"/>
        <v>土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46383</v>
      </c>
      <c r="C29" s="9" t="str">
        <f t="shared" si="0"/>
        <v>日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46384</v>
      </c>
      <c r="C30" s="9" t="str">
        <f t="shared" si="0"/>
        <v>月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46385</v>
      </c>
      <c r="C31" s="9" t="str">
        <f t="shared" si="0"/>
        <v>火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46386</v>
      </c>
      <c r="C32" s="9" t="str">
        <f t="shared" si="0"/>
        <v>水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46387</v>
      </c>
      <c r="C33" s="9" t="str">
        <f t="shared" si="0"/>
        <v>木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6" priority="4">
      <formula>WEEKDAY(B3)=7</formula>
    </cfRule>
    <cfRule type="expression" dxfId="5" priority="5">
      <formula>WEEKDAY(B3)=1</formula>
    </cfRule>
  </conditionalFormatting>
  <conditionalFormatting sqref="B31:B33">
    <cfRule type="expression" dxfId="4" priority="3">
      <formula>OR(MONTH(B31)&lt;&gt;VALUE(SUBSTITUTE($A$1,"月","")), YEAR(B31)&lt;&gt;$G$1)</formula>
    </cfRule>
  </conditionalFormatting>
  <conditionalFormatting sqref="C3:C33">
    <cfRule type="cellIs" dxfId="2" priority="6" operator="equal">
      <formula>"土"</formula>
    </cfRule>
    <cfRule type="cellIs" dxfId="1" priority="7" operator="equal">
      <formula>"日"</formula>
    </cfRule>
  </conditionalFormatting>
  <conditionalFormatting sqref="C31:C33">
    <cfRule type="expression" dxfId="0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6F90E6-CFD5-4F9B-8E56-283A2A7C2CBB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4370-D2C6-470B-B676-D8E9A9424429}">
  <dimension ref="A1:C59"/>
  <sheetViews>
    <sheetView zoomScaleNormal="100" workbookViewId="0"/>
  </sheetViews>
  <sheetFormatPr defaultRowHeight="18.75" x14ac:dyDescent="0.4"/>
  <cols>
    <col min="1" max="1" width="13.625" style="3" customWidth="1"/>
    <col min="2" max="2" width="13.25" style="4" customWidth="1"/>
    <col min="3" max="3" width="26" customWidth="1"/>
  </cols>
  <sheetData>
    <row r="1" spans="1:3" x14ac:dyDescent="0.4">
      <c r="A1" s="1" t="s">
        <v>1</v>
      </c>
      <c r="B1" s="1" t="s">
        <v>2</v>
      </c>
      <c r="C1" s="2" t="s">
        <v>3</v>
      </c>
    </row>
    <row r="2" spans="1:3" x14ac:dyDescent="0.4">
      <c r="A2" s="3">
        <v>45292</v>
      </c>
      <c r="B2" s="3" t="s">
        <v>4</v>
      </c>
    </row>
    <row r="3" spans="1:3" x14ac:dyDescent="0.4">
      <c r="A3" s="3">
        <v>45299</v>
      </c>
      <c r="B3" s="3" t="s">
        <v>5</v>
      </c>
    </row>
    <row r="4" spans="1:3" x14ac:dyDescent="0.4">
      <c r="A4" s="3">
        <v>45333</v>
      </c>
      <c r="B4" s="3" t="s">
        <v>6</v>
      </c>
    </row>
    <row r="5" spans="1:3" x14ac:dyDescent="0.4">
      <c r="A5" s="3">
        <v>45334</v>
      </c>
      <c r="B5" s="3" t="s">
        <v>23</v>
      </c>
      <c r="C5" t="s">
        <v>8</v>
      </c>
    </row>
    <row r="6" spans="1:3" x14ac:dyDescent="0.4">
      <c r="A6" s="3">
        <v>45345</v>
      </c>
      <c r="B6" s="3" t="s">
        <v>9</v>
      </c>
    </row>
    <row r="7" spans="1:3" x14ac:dyDescent="0.4">
      <c r="A7" s="3">
        <v>45371</v>
      </c>
      <c r="B7" s="3" t="s">
        <v>10</v>
      </c>
    </row>
    <row r="8" spans="1:3" x14ac:dyDescent="0.4">
      <c r="A8" s="3">
        <v>45411</v>
      </c>
      <c r="B8" s="3" t="s">
        <v>11</v>
      </c>
    </row>
    <row r="9" spans="1:3" x14ac:dyDescent="0.4">
      <c r="A9" s="3">
        <v>45415</v>
      </c>
      <c r="B9" s="3" t="s">
        <v>12</v>
      </c>
    </row>
    <row r="10" spans="1:3" x14ac:dyDescent="0.4">
      <c r="A10" s="3">
        <v>45416</v>
      </c>
      <c r="B10" s="3" t="s">
        <v>13</v>
      </c>
    </row>
    <row r="11" spans="1:3" x14ac:dyDescent="0.4">
      <c r="A11" s="3">
        <v>45417</v>
      </c>
      <c r="B11" s="3" t="s">
        <v>14</v>
      </c>
    </row>
    <row r="12" spans="1:3" x14ac:dyDescent="0.4">
      <c r="A12" s="3">
        <v>45418</v>
      </c>
      <c r="B12" s="3" t="s">
        <v>23</v>
      </c>
      <c r="C12" t="s">
        <v>8</v>
      </c>
    </row>
    <row r="13" spans="1:3" x14ac:dyDescent="0.4">
      <c r="A13" s="3">
        <v>45488</v>
      </c>
      <c r="B13" s="3" t="s">
        <v>15</v>
      </c>
    </row>
    <row r="14" spans="1:3" x14ac:dyDescent="0.4">
      <c r="A14" s="3">
        <v>45515</v>
      </c>
      <c r="B14" s="3" t="s">
        <v>16</v>
      </c>
    </row>
    <row r="15" spans="1:3" x14ac:dyDescent="0.4">
      <c r="A15" s="3">
        <v>45516</v>
      </c>
      <c r="B15" s="3" t="s">
        <v>23</v>
      </c>
      <c r="C15" t="s">
        <v>8</v>
      </c>
    </row>
    <row r="16" spans="1:3" x14ac:dyDescent="0.4">
      <c r="A16" s="3">
        <v>45551</v>
      </c>
      <c r="B16" s="3" t="s">
        <v>17</v>
      </c>
    </row>
    <row r="17" spans="1:3" x14ac:dyDescent="0.4">
      <c r="A17" s="3">
        <v>45557</v>
      </c>
      <c r="B17" s="3" t="s">
        <v>18</v>
      </c>
    </row>
    <row r="18" spans="1:3" x14ac:dyDescent="0.4">
      <c r="A18" s="3">
        <v>45558</v>
      </c>
      <c r="B18" s="3" t="s">
        <v>7</v>
      </c>
      <c r="C18" t="s">
        <v>8</v>
      </c>
    </row>
    <row r="19" spans="1:3" x14ac:dyDescent="0.4">
      <c r="A19" s="3">
        <v>45579</v>
      </c>
      <c r="B19" s="3" t="s">
        <v>19</v>
      </c>
    </row>
    <row r="20" spans="1:3" x14ac:dyDescent="0.4">
      <c r="A20" s="3">
        <v>45599</v>
      </c>
      <c r="B20" s="3" t="s">
        <v>20</v>
      </c>
    </row>
    <row r="21" spans="1:3" x14ac:dyDescent="0.4">
      <c r="A21" s="3">
        <v>45600</v>
      </c>
      <c r="B21" s="3" t="s">
        <v>23</v>
      </c>
      <c r="C21" t="s">
        <v>8</v>
      </c>
    </row>
    <row r="22" spans="1:3" x14ac:dyDescent="0.4">
      <c r="A22" s="3">
        <v>45619</v>
      </c>
      <c r="B22" s="3" t="s">
        <v>21</v>
      </c>
    </row>
    <row r="23" spans="1:3" x14ac:dyDescent="0.4">
      <c r="A23" s="3">
        <v>45658</v>
      </c>
      <c r="B23" s="3" t="s">
        <v>4</v>
      </c>
    </row>
    <row r="24" spans="1:3" x14ac:dyDescent="0.4">
      <c r="A24" s="3">
        <v>45670</v>
      </c>
      <c r="B24" s="3" t="s">
        <v>5</v>
      </c>
    </row>
    <row r="25" spans="1:3" x14ac:dyDescent="0.4">
      <c r="A25" s="3">
        <v>45699</v>
      </c>
      <c r="B25" s="3" t="s">
        <v>6</v>
      </c>
    </row>
    <row r="26" spans="1:3" x14ac:dyDescent="0.4">
      <c r="A26" s="3">
        <v>45711</v>
      </c>
      <c r="B26" s="3" t="s">
        <v>9</v>
      </c>
    </row>
    <row r="27" spans="1:3" x14ac:dyDescent="0.4">
      <c r="A27" s="3">
        <v>45712</v>
      </c>
      <c r="B27" s="3" t="s">
        <v>22</v>
      </c>
    </row>
    <row r="28" spans="1:3" x14ac:dyDescent="0.4">
      <c r="A28" s="3">
        <v>45736</v>
      </c>
      <c r="B28" s="3" t="s">
        <v>10</v>
      </c>
    </row>
    <row r="29" spans="1:3" x14ac:dyDescent="0.4">
      <c r="A29" s="3">
        <v>45776</v>
      </c>
      <c r="B29" s="3" t="s">
        <v>11</v>
      </c>
    </row>
    <row r="30" spans="1:3" x14ac:dyDescent="0.4">
      <c r="A30" s="3">
        <v>45780</v>
      </c>
      <c r="B30" s="3" t="s">
        <v>12</v>
      </c>
    </row>
    <row r="31" spans="1:3" x14ac:dyDescent="0.4">
      <c r="A31" s="3">
        <v>45781</v>
      </c>
      <c r="B31" s="3" t="s">
        <v>13</v>
      </c>
    </row>
    <row r="32" spans="1:3" x14ac:dyDescent="0.4">
      <c r="A32" s="3">
        <v>45782</v>
      </c>
      <c r="B32" s="3" t="s">
        <v>14</v>
      </c>
    </row>
    <row r="33" spans="1:2" x14ac:dyDescent="0.4">
      <c r="A33" s="3">
        <v>45783</v>
      </c>
      <c r="B33" s="3" t="s">
        <v>22</v>
      </c>
    </row>
    <row r="34" spans="1:2" x14ac:dyDescent="0.4">
      <c r="A34" s="3">
        <v>45859</v>
      </c>
      <c r="B34" s="3" t="s">
        <v>15</v>
      </c>
    </row>
    <row r="35" spans="1:2" x14ac:dyDescent="0.4">
      <c r="A35" s="3">
        <v>45880</v>
      </c>
      <c r="B35" s="3" t="s">
        <v>16</v>
      </c>
    </row>
    <row r="36" spans="1:2" x14ac:dyDescent="0.4">
      <c r="A36" s="3">
        <v>45915</v>
      </c>
      <c r="B36" s="3" t="s">
        <v>17</v>
      </c>
    </row>
    <row r="37" spans="1:2" x14ac:dyDescent="0.4">
      <c r="A37" s="3">
        <v>45923</v>
      </c>
      <c r="B37" s="3" t="s">
        <v>18</v>
      </c>
    </row>
    <row r="38" spans="1:2" x14ac:dyDescent="0.4">
      <c r="A38" s="3">
        <v>45943</v>
      </c>
      <c r="B38" s="3" t="s">
        <v>19</v>
      </c>
    </row>
    <row r="39" spans="1:2" x14ac:dyDescent="0.4">
      <c r="A39" s="3">
        <v>45964</v>
      </c>
      <c r="B39" s="4" t="s">
        <v>20</v>
      </c>
    </row>
    <row r="40" spans="1:2" x14ac:dyDescent="0.4">
      <c r="A40" s="3">
        <v>45984</v>
      </c>
      <c r="B40" s="4" t="s">
        <v>21</v>
      </c>
    </row>
    <row r="41" spans="1:2" x14ac:dyDescent="0.4">
      <c r="A41" s="3">
        <v>45985</v>
      </c>
      <c r="B41" s="4" t="s">
        <v>22</v>
      </c>
    </row>
    <row r="42" spans="1:2" x14ac:dyDescent="0.4">
      <c r="A42" s="3">
        <v>46023</v>
      </c>
      <c r="B42" s="3" t="s">
        <v>4</v>
      </c>
    </row>
    <row r="43" spans="1:2" x14ac:dyDescent="0.4">
      <c r="A43" s="3">
        <v>46034</v>
      </c>
      <c r="B43" s="3" t="s">
        <v>5</v>
      </c>
    </row>
    <row r="44" spans="1:2" x14ac:dyDescent="0.4">
      <c r="A44" s="3">
        <v>46064</v>
      </c>
      <c r="B44" s="3" t="s">
        <v>6</v>
      </c>
    </row>
    <row r="45" spans="1:2" x14ac:dyDescent="0.4">
      <c r="A45" s="3">
        <v>46076</v>
      </c>
      <c r="B45" s="3" t="s">
        <v>9</v>
      </c>
    </row>
    <row r="46" spans="1:2" x14ac:dyDescent="0.4">
      <c r="A46" s="3">
        <v>46101</v>
      </c>
      <c r="B46" s="3" t="s">
        <v>10</v>
      </c>
    </row>
    <row r="47" spans="1:2" x14ac:dyDescent="0.4">
      <c r="A47" s="3">
        <v>46141</v>
      </c>
      <c r="B47" s="3" t="s">
        <v>11</v>
      </c>
    </row>
    <row r="48" spans="1:2" x14ac:dyDescent="0.4">
      <c r="A48" s="3">
        <v>46145</v>
      </c>
      <c r="B48" s="3" t="s">
        <v>12</v>
      </c>
    </row>
    <row r="49" spans="1:3" x14ac:dyDescent="0.4">
      <c r="A49" s="3">
        <v>46146</v>
      </c>
      <c r="B49" s="3" t="s">
        <v>13</v>
      </c>
    </row>
    <row r="50" spans="1:3" x14ac:dyDescent="0.4">
      <c r="A50" s="3">
        <v>46147</v>
      </c>
      <c r="B50" s="3" t="s">
        <v>14</v>
      </c>
    </row>
    <row r="51" spans="1:3" x14ac:dyDescent="0.4">
      <c r="A51" s="3">
        <v>46148</v>
      </c>
      <c r="B51" s="3" t="s">
        <v>7</v>
      </c>
      <c r="C51" t="s">
        <v>8</v>
      </c>
    </row>
    <row r="52" spans="1:3" x14ac:dyDescent="0.4">
      <c r="A52" s="3">
        <v>46223</v>
      </c>
      <c r="B52" s="3" t="s">
        <v>15</v>
      </c>
    </row>
    <row r="53" spans="1:3" x14ac:dyDescent="0.4">
      <c r="A53" s="3">
        <v>46245</v>
      </c>
      <c r="B53" s="3" t="s">
        <v>16</v>
      </c>
    </row>
    <row r="54" spans="1:3" x14ac:dyDescent="0.4">
      <c r="A54" s="3">
        <v>46286</v>
      </c>
      <c r="B54" s="3" t="s">
        <v>17</v>
      </c>
    </row>
    <row r="55" spans="1:3" x14ac:dyDescent="0.4">
      <c r="A55" s="3">
        <v>46287</v>
      </c>
      <c r="B55" s="3" t="s">
        <v>7</v>
      </c>
      <c r="C55" t="s">
        <v>24</v>
      </c>
    </row>
    <row r="56" spans="1:3" x14ac:dyDescent="0.4">
      <c r="A56" s="3">
        <v>46288</v>
      </c>
      <c r="B56" s="3" t="s">
        <v>18</v>
      </c>
    </row>
    <row r="57" spans="1:3" x14ac:dyDescent="0.4">
      <c r="A57" s="3">
        <v>46307</v>
      </c>
      <c r="B57" s="3" t="s">
        <v>19</v>
      </c>
    </row>
    <row r="58" spans="1:3" x14ac:dyDescent="0.4">
      <c r="A58" s="3">
        <v>46329</v>
      </c>
      <c r="B58" s="3" t="s">
        <v>20</v>
      </c>
    </row>
    <row r="59" spans="1:3" x14ac:dyDescent="0.4">
      <c r="A59" s="3">
        <v>46349</v>
      </c>
      <c r="B59" s="3" t="s">
        <v>21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0705-2126-4CAC-952A-B8AE662A493A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9" width="9" style="5" customWidth="1"/>
    <col min="10" max="16384" width="9" style="5"/>
  </cols>
  <sheetData>
    <row r="1" spans="1:8" ht="44.25" thickBot="1" x14ac:dyDescent="1">
      <c r="A1" s="16">
        <v>2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46054</v>
      </c>
      <c r="C3" s="7" t="str">
        <f t="shared" ref="C3:C33" si="0">TEXT(B3, "aaa")</f>
        <v>日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46055</v>
      </c>
      <c r="C4" s="9" t="str">
        <f t="shared" si="0"/>
        <v>月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46056</v>
      </c>
      <c r="C5" s="9" t="str">
        <f t="shared" si="0"/>
        <v>火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46057</v>
      </c>
      <c r="C6" s="9" t="str">
        <f t="shared" si="0"/>
        <v>水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46058</v>
      </c>
      <c r="C7" s="9" t="str">
        <f t="shared" si="0"/>
        <v>木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46059</v>
      </c>
      <c r="C8" s="9" t="str">
        <f t="shared" si="0"/>
        <v>金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46060</v>
      </c>
      <c r="C9" s="9" t="str">
        <f t="shared" si="0"/>
        <v>土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46061</v>
      </c>
      <c r="C10" s="9" t="str">
        <f t="shared" si="0"/>
        <v>日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46062</v>
      </c>
      <c r="C11" s="9" t="str">
        <f t="shared" si="0"/>
        <v>月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46063</v>
      </c>
      <c r="C12" s="9" t="str">
        <f t="shared" si="0"/>
        <v>火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46064</v>
      </c>
      <c r="C13" s="9" t="str">
        <f t="shared" si="0"/>
        <v>水</v>
      </c>
      <c r="D13" s="9"/>
      <c r="E13" s="17"/>
      <c r="F13" s="17"/>
      <c r="G13" s="17"/>
      <c r="H13" s="15" t="str">
        <f>IFERROR(VLOOKUP(B13, 祝日リスト!A:B, 2, FALSE), "")</f>
        <v>建国記念の日</v>
      </c>
    </row>
    <row r="14" spans="1:8" ht="24" customHeight="1" x14ac:dyDescent="0.5">
      <c r="B14" s="8">
        <f t="shared" si="1"/>
        <v>46065</v>
      </c>
      <c r="C14" s="9" t="str">
        <f t="shared" si="0"/>
        <v>木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46066</v>
      </c>
      <c r="C15" s="9" t="str">
        <f t="shared" si="0"/>
        <v>金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46067</v>
      </c>
      <c r="C16" s="9" t="str">
        <f t="shared" si="0"/>
        <v>土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46068</v>
      </c>
      <c r="C17" s="9" t="str">
        <f t="shared" si="0"/>
        <v>日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46069</v>
      </c>
      <c r="C18" s="9" t="str">
        <f t="shared" si="0"/>
        <v>月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46070</v>
      </c>
      <c r="C19" s="9" t="str">
        <f t="shared" si="0"/>
        <v>火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46071</v>
      </c>
      <c r="C20" s="9" t="str">
        <f t="shared" si="0"/>
        <v>水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46072</v>
      </c>
      <c r="C21" s="9" t="str">
        <f t="shared" si="0"/>
        <v>木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46073</v>
      </c>
      <c r="C22" s="9" t="str">
        <f t="shared" si="0"/>
        <v>金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46074</v>
      </c>
      <c r="C23" s="9" t="str">
        <f t="shared" si="0"/>
        <v>土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46075</v>
      </c>
      <c r="C24" s="9" t="str">
        <f t="shared" si="0"/>
        <v>日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46076</v>
      </c>
      <c r="C25" s="9" t="str">
        <f t="shared" si="0"/>
        <v>月</v>
      </c>
      <c r="D25" s="9"/>
      <c r="E25" s="17"/>
      <c r="F25" s="17"/>
      <c r="G25" s="17"/>
      <c r="H25" s="15" t="str">
        <f>IFERROR(VLOOKUP(B25, 祝日リスト!A:B, 2, FALSE), "")</f>
        <v>天皇誕生日</v>
      </c>
    </row>
    <row r="26" spans="2:8" ht="24" customHeight="1" x14ac:dyDescent="0.5">
      <c r="B26" s="8">
        <f t="shared" si="1"/>
        <v>46077</v>
      </c>
      <c r="C26" s="9" t="str">
        <f t="shared" si="0"/>
        <v>火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46078</v>
      </c>
      <c r="C27" s="9" t="str">
        <f t="shared" si="0"/>
        <v>水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46079</v>
      </c>
      <c r="C28" s="9" t="str">
        <f t="shared" si="0"/>
        <v>木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46080</v>
      </c>
      <c r="C29" s="9" t="str">
        <f t="shared" si="0"/>
        <v>金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46081</v>
      </c>
      <c r="C30" s="9" t="str">
        <f t="shared" si="0"/>
        <v>土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46082</v>
      </c>
      <c r="C31" s="9" t="str">
        <f t="shared" si="0"/>
        <v>日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46083</v>
      </c>
      <c r="C32" s="9" t="str">
        <f t="shared" si="0"/>
        <v>月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46084</v>
      </c>
      <c r="C33" s="9" t="str">
        <f t="shared" si="0"/>
        <v>火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76" priority="4">
      <formula>WEEKDAY(B3)=7</formula>
    </cfRule>
    <cfRule type="expression" dxfId="75" priority="5">
      <formula>WEEKDAY(B3)=1</formula>
    </cfRule>
  </conditionalFormatting>
  <conditionalFormatting sqref="B31:B33">
    <cfRule type="expression" dxfId="74" priority="3">
      <formula>OR(MONTH(B31)&lt;&gt;VALUE(SUBSTITUTE($A$1,"月","")), YEAR(B31)&lt;&gt;$G$1)</formula>
    </cfRule>
  </conditionalFormatting>
  <conditionalFormatting sqref="C3:C33">
    <cfRule type="cellIs" dxfId="72" priority="6" operator="equal">
      <formula>"土"</formula>
    </cfRule>
    <cfRule type="cellIs" dxfId="71" priority="7" operator="equal">
      <formula>"日"</formula>
    </cfRule>
  </conditionalFormatting>
  <conditionalFormatting sqref="C31:C33">
    <cfRule type="expression" dxfId="70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ADF448F-D507-4FB9-BED2-E8C2246D2506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F7E9-3127-4617-BE71-829A106314B0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3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46082</v>
      </c>
      <c r="C3" s="7" t="str">
        <f t="shared" ref="C3:C33" si="0">TEXT(B3, "aaa")</f>
        <v>日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46083</v>
      </c>
      <c r="C4" s="9" t="str">
        <f t="shared" si="0"/>
        <v>月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46084</v>
      </c>
      <c r="C5" s="9" t="str">
        <f t="shared" si="0"/>
        <v>火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46085</v>
      </c>
      <c r="C6" s="9" t="str">
        <f t="shared" si="0"/>
        <v>水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46086</v>
      </c>
      <c r="C7" s="9" t="str">
        <f t="shared" si="0"/>
        <v>木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46087</v>
      </c>
      <c r="C8" s="9" t="str">
        <f t="shared" si="0"/>
        <v>金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46088</v>
      </c>
      <c r="C9" s="9" t="str">
        <f t="shared" si="0"/>
        <v>土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46089</v>
      </c>
      <c r="C10" s="9" t="str">
        <f t="shared" si="0"/>
        <v>日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46090</v>
      </c>
      <c r="C11" s="9" t="str">
        <f t="shared" si="0"/>
        <v>月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46091</v>
      </c>
      <c r="C12" s="9" t="str">
        <f t="shared" si="0"/>
        <v>火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46092</v>
      </c>
      <c r="C13" s="9" t="str">
        <f t="shared" si="0"/>
        <v>水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46093</v>
      </c>
      <c r="C14" s="9" t="str">
        <f t="shared" si="0"/>
        <v>木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46094</v>
      </c>
      <c r="C15" s="9" t="str">
        <f t="shared" si="0"/>
        <v>金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46095</v>
      </c>
      <c r="C16" s="9" t="str">
        <f t="shared" si="0"/>
        <v>土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46096</v>
      </c>
      <c r="C17" s="9" t="str">
        <f t="shared" si="0"/>
        <v>日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46097</v>
      </c>
      <c r="C18" s="9" t="str">
        <f t="shared" si="0"/>
        <v>月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46098</v>
      </c>
      <c r="C19" s="9" t="str">
        <f t="shared" si="0"/>
        <v>火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46099</v>
      </c>
      <c r="C20" s="9" t="str">
        <f t="shared" si="0"/>
        <v>水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46100</v>
      </c>
      <c r="C21" s="9" t="str">
        <f t="shared" si="0"/>
        <v>木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46101</v>
      </c>
      <c r="C22" s="9" t="str">
        <f t="shared" si="0"/>
        <v>金</v>
      </c>
      <c r="D22" s="9"/>
      <c r="E22" s="17"/>
      <c r="F22" s="17"/>
      <c r="G22" s="17"/>
      <c r="H22" s="15" t="str">
        <f>IFERROR(VLOOKUP(B22, 祝日リスト!A:B, 2, FALSE), "")</f>
        <v>春分の日</v>
      </c>
    </row>
    <row r="23" spans="2:8" ht="24" customHeight="1" x14ac:dyDescent="0.5">
      <c r="B23" s="8">
        <f t="shared" si="1"/>
        <v>46102</v>
      </c>
      <c r="C23" s="9" t="str">
        <f t="shared" si="0"/>
        <v>土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46103</v>
      </c>
      <c r="C24" s="9" t="str">
        <f t="shared" si="0"/>
        <v>日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46104</v>
      </c>
      <c r="C25" s="9" t="str">
        <f t="shared" si="0"/>
        <v>月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46105</v>
      </c>
      <c r="C26" s="9" t="str">
        <f t="shared" si="0"/>
        <v>火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46106</v>
      </c>
      <c r="C27" s="9" t="str">
        <f t="shared" si="0"/>
        <v>水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46107</v>
      </c>
      <c r="C28" s="9" t="str">
        <f t="shared" si="0"/>
        <v>木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46108</v>
      </c>
      <c r="C29" s="9" t="str">
        <f t="shared" si="0"/>
        <v>金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46109</v>
      </c>
      <c r="C30" s="9" t="str">
        <f t="shared" si="0"/>
        <v>土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46110</v>
      </c>
      <c r="C31" s="9" t="str">
        <f t="shared" si="0"/>
        <v>日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46111</v>
      </c>
      <c r="C32" s="9" t="str">
        <f t="shared" si="0"/>
        <v>月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46112</v>
      </c>
      <c r="C33" s="9" t="str">
        <f t="shared" si="0"/>
        <v>火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69" priority="4">
      <formula>WEEKDAY(B3)=7</formula>
    </cfRule>
    <cfRule type="expression" dxfId="68" priority="5">
      <formula>WEEKDAY(B3)=1</formula>
    </cfRule>
  </conditionalFormatting>
  <conditionalFormatting sqref="B31:B33">
    <cfRule type="expression" dxfId="67" priority="3">
      <formula>OR(MONTH(B31)&lt;&gt;VALUE(SUBSTITUTE($A$1,"月","")), YEAR(B31)&lt;&gt;$G$1)</formula>
    </cfRule>
  </conditionalFormatting>
  <conditionalFormatting sqref="C3:C33">
    <cfRule type="cellIs" dxfId="65" priority="6" operator="equal">
      <formula>"土"</formula>
    </cfRule>
    <cfRule type="cellIs" dxfId="64" priority="7" operator="equal">
      <formula>"日"</formula>
    </cfRule>
  </conditionalFormatting>
  <conditionalFormatting sqref="C31:C33">
    <cfRule type="expression" dxfId="63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693282-4441-419D-8224-3F5531B1FBED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3609-5A95-405A-BED8-B27BD6D7D5BB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4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46113</v>
      </c>
      <c r="C3" s="7" t="str">
        <f t="shared" ref="C3:C33" si="0">TEXT(B3, "aaa")</f>
        <v>水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46114</v>
      </c>
      <c r="C4" s="9" t="str">
        <f t="shared" si="0"/>
        <v>木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46115</v>
      </c>
      <c r="C5" s="9" t="str">
        <f t="shared" si="0"/>
        <v>金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46116</v>
      </c>
      <c r="C6" s="9" t="str">
        <f t="shared" si="0"/>
        <v>土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46117</v>
      </c>
      <c r="C7" s="9" t="str">
        <f t="shared" si="0"/>
        <v>日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46118</v>
      </c>
      <c r="C8" s="9" t="str">
        <f t="shared" si="0"/>
        <v>月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46119</v>
      </c>
      <c r="C9" s="9" t="str">
        <f t="shared" si="0"/>
        <v>火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46120</v>
      </c>
      <c r="C10" s="9" t="str">
        <f t="shared" si="0"/>
        <v>水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46121</v>
      </c>
      <c r="C11" s="9" t="str">
        <f t="shared" si="0"/>
        <v>木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46122</v>
      </c>
      <c r="C12" s="9" t="str">
        <f t="shared" si="0"/>
        <v>金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46123</v>
      </c>
      <c r="C13" s="9" t="str">
        <f t="shared" si="0"/>
        <v>土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46124</v>
      </c>
      <c r="C14" s="9" t="str">
        <f t="shared" si="0"/>
        <v>日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46125</v>
      </c>
      <c r="C15" s="9" t="str">
        <f t="shared" si="0"/>
        <v>月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46126</v>
      </c>
      <c r="C16" s="9" t="str">
        <f t="shared" si="0"/>
        <v>火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46127</v>
      </c>
      <c r="C17" s="9" t="str">
        <f t="shared" si="0"/>
        <v>水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46128</v>
      </c>
      <c r="C18" s="9" t="str">
        <f t="shared" si="0"/>
        <v>木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46129</v>
      </c>
      <c r="C19" s="9" t="str">
        <f t="shared" si="0"/>
        <v>金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46130</v>
      </c>
      <c r="C20" s="9" t="str">
        <f t="shared" si="0"/>
        <v>土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46131</v>
      </c>
      <c r="C21" s="9" t="str">
        <f t="shared" si="0"/>
        <v>日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46132</v>
      </c>
      <c r="C22" s="9" t="str">
        <f t="shared" si="0"/>
        <v>月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46133</v>
      </c>
      <c r="C23" s="9" t="str">
        <f t="shared" si="0"/>
        <v>火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46134</v>
      </c>
      <c r="C24" s="9" t="str">
        <f t="shared" si="0"/>
        <v>水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46135</v>
      </c>
      <c r="C25" s="9" t="str">
        <f t="shared" si="0"/>
        <v>木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46136</v>
      </c>
      <c r="C26" s="9" t="str">
        <f t="shared" si="0"/>
        <v>金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46137</v>
      </c>
      <c r="C27" s="9" t="str">
        <f t="shared" si="0"/>
        <v>土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46138</v>
      </c>
      <c r="C28" s="9" t="str">
        <f t="shared" si="0"/>
        <v>日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46139</v>
      </c>
      <c r="C29" s="9" t="str">
        <f t="shared" si="0"/>
        <v>月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46140</v>
      </c>
      <c r="C30" s="9" t="str">
        <f t="shared" si="0"/>
        <v>火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46141</v>
      </c>
      <c r="C31" s="9" t="str">
        <f t="shared" si="0"/>
        <v>水</v>
      </c>
      <c r="D31" s="9"/>
      <c r="E31" s="17"/>
      <c r="F31" s="17"/>
      <c r="G31" s="17"/>
      <c r="H31" s="15" t="str">
        <f>IFERROR(VLOOKUP(B31, 祝日リスト!A:B, 2, FALSE), "")</f>
        <v>昭和の日</v>
      </c>
    </row>
    <row r="32" spans="2:8" ht="24" customHeight="1" x14ac:dyDescent="0.5">
      <c r="B32" s="8">
        <f t="shared" si="1"/>
        <v>46142</v>
      </c>
      <c r="C32" s="9" t="str">
        <f t="shared" si="0"/>
        <v>木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46143</v>
      </c>
      <c r="C33" s="9" t="str">
        <f t="shared" si="0"/>
        <v>金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62" priority="4">
      <formula>WEEKDAY(B3)=7</formula>
    </cfRule>
    <cfRule type="expression" dxfId="61" priority="5">
      <formula>WEEKDAY(B3)=1</formula>
    </cfRule>
  </conditionalFormatting>
  <conditionalFormatting sqref="B31:B33">
    <cfRule type="expression" dxfId="60" priority="3">
      <formula>OR(MONTH(B31)&lt;&gt;VALUE(SUBSTITUTE($A$1,"月","")), YEAR(B31)&lt;&gt;$G$1)</formula>
    </cfRule>
  </conditionalFormatting>
  <conditionalFormatting sqref="C3:C33">
    <cfRule type="cellIs" dxfId="58" priority="6" operator="equal">
      <formula>"土"</formula>
    </cfRule>
    <cfRule type="cellIs" dxfId="57" priority="7" operator="equal">
      <formula>"日"</formula>
    </cfRule>
  </conditionalFormatting>
  <conditionalFormatting sqref="C31:C33">
    <cfRule type="expression" dxfId="56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8DFCFC0-E694-44F6-AFD1-1DD8125CC6D3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FAFF-0EF5-4EF1-8F05-366334467F16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5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46143</v>
      </c>
      <c r="C3" s="7" t="str">
        <f t="shared" ref="C3:C33" si="0">TEXT(B3, "aaa")</f>
        <v>金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46144</v>
      </c>
      <c r="C4" s="9" t="str">
        <f t="shared" si="0"/>
        <v>土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46145</v>
      </c>
      <c r="C5" s="9" t="str">
        <f t="shared" si="0"/>
        <v>日</v>
      </c>
      <c r="D5" s="9"/>
      <c r="E5" s="17"/>
      <c r="F5" s="17"/>
      <c r="G5" s="17"/>
      <c r="H5" s="15" t="str">
        <f>IFERROR(VLOOKUP(B5, 祝日リスト!A:B, 2, FALSE), "")</f>
        <v>憲法記念日</v>
      </c>
    </row>
    <row r="6" spans="1:8" ht="24" customHeight="1" x14ac:dyDescent="0.5">
      <c r="B6" s="8">
        <f t="shared" si="1"/>
        <v>46146</v>
      </c>
      <c r="C6" s="9" t="str">
        <f t="shared" si="0"/>
        <v>月</v>
      </c>
      <c r="D6" s="9"/>
      <c r="E6" s="17"/>
      <c r="F6" s="17"/>
      <c r="G6" s="17"/>
      <c r="H6" s="15" t="str">
        <f>IFERROR(VLOOKUP(B6, 祝日リスト!A:B, 2, FALSE), "")</f>
        <v>みどりの日</v>
      </c>
    </row>
    <row r="7" spans="1:8" ht="24" customHeight="1" x14ac:dyDescent="0.5">
      <c r="B7" s="8">
        <f t="shared" si="1"/>
        <v>46147</v>
      </c>
      <c r="C7" s="9" t="str">
        <f t="shared" si="0"/>
        <v>火</v>
      </c>
      <c r="D7" s="9"/>
      <c r="E7" s="17"/>
      <c r="F7" s="17"/>
      <c r="G7" s="17"/>
      <c r="H7" s="15" t="str">
        <f>IFERROR(VLOOKUP(B7, 祝日リスト!A:B, 2, FALSE), "")</f>
        <v>こどもの日</v>
      </c>
    </row>
    <row r="8" spans="1:8" ht="24" customHeight="1" x14ac:dyDescent="0.5">
      <c r="B8" s="8">
        <f t="shared" si="1"/>
        <v>46148</v>
      </c>
      <c r="C8" s="9" t="str">
        <f t="shared" si="0"/>
        <v>水</v>
      </c>
      <c r="D8" s="9"/>
      <c r="E8" s="17"/>
      <c r="F8" s="17"/>
      <c r="G8" s="17"/>
      <c r="H8" s="15" t="str">
        <f>IFERROR(VLOOKUP(B8, 祝日リスト!A:B, 2, FALSE), "")</f>
        <v>休日</v>
      </c>
    </row>
    <row r="9" spans="1:8" ht="24" customHeight="1" x14ac:dyDescent="0.5">
      <c r="B9" s="8">
        <f t="shared" si="1"/>
        <v>46149</v>
      </c>
      <c r="C9" s="9" t="str">
        <f t="shared" si="0"/>
        <v>木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46150</v>
      </c>
      <c r="C10" s="9" t="str">
        <f t="shared" si="0"/>
        <v>金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46151</v>
      </c>
      <c r="C11" s="9" t="str">
        <f t="shared" si="0"/>
        <v>土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46152</v>
      </c>
      <c r="C12" s="9" t="str">
        <f t="shared" si="0"/>
        <v>日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46153</v>
      </c>
      <c r="C13" s="9" t="str">
        <f t="shared" si="0"/>
        <v>月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46154</v>
      </c>
      <c r="C14" s="9" t="str">
        <f t="shared" si="0"/>
        <v>火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46155</v>
      </c>
      <c r="C15" s="9" t="str">
        <f t="shared" si="0"/>
        <v>水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46156</v>
      </c>
      <c r="C16" s="9" t="str">
        <f t="shared" si="0"/>
        <v>木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46157</v>
      </c>
      <c r="C17" s="9" t="str">
        <f t="shared" si="0"/>
        <v>金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46158</v>
      </c>
      <c r="C18" s="9" t="str">
        <f t="shared" si="0"/>
        <v>土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46159</v>
      </c>
      <c r="C19" s="9" t="str">
        <f t="shared" si="0"/>
        <v>日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46160</v>
      </c>
      <c r="C20" s="9" t="str">
        <f t="shared" si="0"/>
        <v>月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46161</v>
      </c>
      <c r="C21" s="9" t="str">
        <f t="shared" si="0"/>
        <v>火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46162</v>
      </c>
      <c r="C22" s="9" t="str">
        <f t="shared" si="0"/>
        <v>水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46163</v>
      </c>
      <c r="C23" s="9" t="str">
        <f t="shared" si="0"/>
        <v>木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46164</v>
      </c>
      <c r="C24" s="9" t="str">
        <f t="shared" si="0"/>
        <v>金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46165</v>
      </c>
      <c r="C25" s="9" t="str">
        <f t="shared" si="0"/>
        <v>土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46166</v>
      </c>
      <c r="C26" s="9" t="str">
        <f t="shared" si="0"/>
        <v>日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46167</v>
      </c>
      <c r="C27" s="9" t="str">
        <f t="shared" si="0"/>
        <v>月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46168</v>
      </c>
      <c r="C28" s="9" t="str">
        <f t="shared" si="0"/>
        <v>火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46169</v>
      </c>
      <c r="C29" s="9" t="str">
        <f t="shared" si="0"/>
        <v>水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46170</v>
      </c>
      <c r="C30" s="9" t="str">
        <f t="shared" si="0"/>
        <v>木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46171</v>
      </c>
      <c r="C31" s="9" t="str">
        <f t="shared" si="0"/>
        <v>金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46172</v>
      </c>
      <c r="C32" s="9" t="str">
        <f t="shared" si="0"/>
        <v>土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46173</v>
      </c>
      <c r="C33" s="9" t="str">
        <f t="shared" si="0"/>
        <v>日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55" priority="4">
      <formula>WEEKDAY(B3)=7</formula>
    </cfRule>
    <cfRule type="expression" dxfId="54" priority="5">
      <formula>WEEKDAY(B3)=1</formula>
    </cfRule>
  </conditionalFormatting>
  <conditionalFormatting sqref="B31:B33">
    <cfRule type="expression" dxfId="53" priority="3">
      <formula>OR(MONTH(B31)&lt;&gt;VALUE(SUBSTITUTE($A$1,"月","")), YEAR(B31)&lt;&gt;$G$1)</formula>
    </cfRule>
  </conditionalFormatting>
  <conditionalFormatting sqref="C3:C33">
    <cfRule type="cellIs" dxfId="51" priority="6" operator="equal">
      <formula>"土"</formula>
    </cfRule>
    <cfRule type="cellIs" dxfId="50" priority="7" operator="equal">
      <formula>"日"</formula>
    </cfRule>
  </conditionalFormatting>
  <conditionalFormatting sqref="C31:C33">
    <cfRule type="expression" dxfId="49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33F20BF-34DF-4308-A253-89E6DFA4A8A6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716B-B0B7-4313-A201-64056BD05F7C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6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46174</v>
      </c>
      <c r="C3" s="7" t="str">
        <f t="shared" ref="C3:C33" si="0">TEXT(B3, "aaa")</f>
        <v>月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46175</v>
      </c>
      <c r="C4" s="9" t="str">
        <f t="shared" si="0"/>
        <v>火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46176</v>
      </c>
      <c r="C5" s="9" t="str">
        <f t="shared" si="0"/>
        <v>水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46177</v>
      </c>
      <c r="C6" s="9" t="str">
        <f t="shared" si="0"/>
        <v>木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46178</v>
      </c>
      <c r="C7" s="9" t="str">
        <f t="shared" si="0"/>
        <v>金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46179</v>
      </c>
      <c r="C8" s="9" t="str">
        <f t="shared" si="0"/>
        <v>土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46180</v>
      </c>
      <c r="C9" s="9" t="str">
        <f t="shared" si="0"/>
        <v>日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46181</v>
      </c>
      <c r="C10" s="9" t="str">
        <f t="shared" si="0"/>
        <v>月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46182</v>
      </c>
      <c r="C11" s="9" t="str">
        <f t="shared" si="0"/>
        <v>火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46183</v>
      </c>
      <c r="C12" s="9" t="str">
        <f t="shared" si="0"/>
        <v>水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46184</v>
      </c>
      <c r="C13" s="9" t="str">
        <f t="shared" si="0"/>
        <v>木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46185</v>
      </c>
      <c r="C14" s="9" t="str">
        <f t="shared" si="0"/>
        <v>金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46186</v>
      </c>
      <c r="C15" s="9" t="str">
        <f t="shared" si="0"/>
        <v>土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46187</v>
      </c>
      <c r="C16" s="9" t="str">
        <f t="shared" si="0"/>
        <v>日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46188</v>
      </c>
      <c r="C17" s="9" t="str">
        <f t="shared" si="0"/>
        <v>月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46189</v>
      </c>
      <c r="C18" s="9" t="str">
        <f t="shared" si="0"/>
        <v>火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46190</v>
      </c>
      <c r="C19" s="9" t="str">
        <f t="shared" si="0"/>
        <v>水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46191</v>
      </c>
      <c r="C20" s="9" t="str">
        <f t="shared" si="0"/>
        <v>木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46192</v>
      </c>
      <c r="C21" s="9" t="str">
        <f t="shared" si="0"/>
        <v>金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46193</v>
      </c>
      <c r="C22" s="9" t="str">
        <f t="shared" si="0"/>
        <v>土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46194</v>
      </c>
      <c r="C23" s="9" t="str">
        <f t="shared" si="0"/>
        <v>日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46195</v>
      </c>
      <c r="C24" s="9" t="str">
        <f t="shared" si="0"/>
        <v>月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46196</v>
      </c>
      <c r="C25" s="9" t="str">
        <f t="shared" si="0"/>
        <v>火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46197</v>
      </c>
      <c r="C26" s="9" t="str">
        <f t="shared" si="0"/>
        <v>水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46198</v>
      </c>
      <c r="C27" s="9" t="str">
        <f t="shared" si="0"/>
        <v>木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46199</v>
      </c>
      <c r="C28" s="9" t="str">
        <f t="shared" si="0"/>
        <v>金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46200</v>
      </c>
      <c r="C29" s="9" t="str">
        <f t="shared" si="0"/>
        <v>土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46201</v>
      </c>
      <c r="C30" s="9" t="str">
        <f t="shared" si="0"/>
        <v>日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46202</v>
      </c>
      <c r="C31" s="9" t="str">
        <f t="shared" si="0"/>
        <v>月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46203</v>
      </c>
      <c r="C32" s="9" t="str">
        <f t="shared" si="0"/>
        <v>火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46204</v>
      </c>
      <c r="C33" s="9" t="str">
        <f t="shared" si="0"/>
        <v>水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48" priority="4">
      <formula>WEEKDAY(B3)=7</formula>
    </cfRule>
    <cfRule type="expression" dxfId="47" priority="5">
      <formula>WEEKDAY(B3)=1</formula>
    </cfRule>
  </conditionalFormatting>
  <conditionalFormatting sqref="B31:B33">
    <cfRule type="expression" dxfId="46" priority="3">
      <formula>OR(MONTH(B31)&lt;&gt;VALUE(SUBSTITUTE($A$1,"月","")), YEAR(B31)&lt;&gt;$G$1)</formula>
    </cfRule>
  </conditionalFormatting>
  <conditionalFormatting sqref="C3:C33">
    <cfRule type="cellIs" dxfId="44" priority="6" operator="equal">
      <formula>"土"</formula>
    </cfRule>
    <cfRule type="cellIs" dxfId="43" priority="7" operator="equal">
      <formula>"日"</formula>
    </cfRule>
  </conditionalFormatting>
  <conditionalFormatting sqref="C31:C33">
    <cfRule type="expression" dxfId="42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9220F0-269C-48B0-A407-F56E83581998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0B10-AAD3-4E00-BDDB-36E6BF22472D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7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46204</v>
      </c>
      <c r="C3" s="7" t="str">
        <f t="shared" ref="C3:C33" si="0">TEXT(B3, "aaa")</f>
        <v>水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46205</v>
      </c>
      <c r="C4" s="9" t="str">
        <f t="shared" si="0"/>
        <v>木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46206</v>
      </c>
      <c r="C5" s="9" t="str">
        <f t="shared" si="0"/>
        <v>金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46207</v>
      </c>
      <c r="C6" s="9" t="str">
        <f t="shared" si="0"/>
        <v>土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46208</v>
      </c>
      <c r="C7" s="9" t="str">
        <f t="shared" si="0"/>
        <v>日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46209</v>
      </c>
      <c r="C8" s="9" t="str">
        <f t="shared" si="0"/>
        <v>月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46210</v>
      </c>
      <c r="C9" s="9" t="str">
        <f t="shared" si="0"/>
        <v>火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46211</v>
      </c>
      <c r="C10" s="9" t="str">
        <f t="shared" si="0"/>
        <v>水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46212</v>
      </c>
      <c r="C11" s="9" t="str">
        <f t="shared" si="0"/>
        <v>木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46213</v>
      </c>
      <c r="C12" s="9" t="str">
        <f t="shared" si="0"/>
        <v>金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46214</v>
      </c>
      <c r="C13" s="9" t="str">
        <f t="shared" si="0"/>
        <v>土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46215</v>
      </c>
      <c r="C14" s="9" t="str">
        <f t="shared" si="0"/>
        <v>日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46216</v>
      </c>
      <c r="C15" s="9" t="str">
        <f t="shared" si="0"/>
        <v>月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46217</v>
      </c>
      <c r="C16" s="9" t="str">
        <f t="shared" si="0"/>
        <v>火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46218</v>
      </c>
      <c r="C17" s="9" t="str">
        <f t="shared" si="0"/>
        <v>水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46219</v>
      </c>
      <c r="C18" s="9" t="str">
        <f t="shared" si="0"/>
        <v>木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46220</v>
      </c>
      <c r="C19" s="9" t="str">
        <f t="shared" si="0"/>
        <v>金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46221</v>
      </c>
      <c r="C20" s="9" t="str">
        <f t="shared" si="0"/>
        <v>土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46222</v>
      </c>
      <c r="C21" s="9" t="str">
        <f t="shared" si="0"/>
        <v>日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46223</v>
      </c>
      <c r="C22" s="9" t="str">
        <f t="shared" si="0"/>
        <v>月</v>
      </c>
      <c r="D22" s="9"/>
      <c r="E22" s="17"/>
      <c r="F22" s="17"/>
      <c r="G22" s="17"/>
      <c r="H22" s="15" t="str">
        <f>IFERROR(VLOOKUP(B22, 祝日リスト!A:B, 2, FALSE), "")</f>
        <v>海の日</v>
      </c>
    </row>
    <row r="23" spans="2:8" ht="24" customHeight="1" x14ac:dyDescent="0.5">
      <c r="B23" s="8">
        <f t="shared" si="1"/>
        <v>46224</v>
      </c>
      <c r="C23" s="9" t="str">
        <f t="shared" si="0"/>
        <v>火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46225</v>
      </c>
      <c r="C24" s="9" t="str">
        <f t="shared" si="0"/>
        <v>水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46226</v>
      </c>
      <c r="C25" s="9" t="str">
        <f t="shared" si="0"/>
        <v>木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46227</v>
      </c>
      <c r="C26" s="9" t="str">
        <f t="shared" si="0"/>
        <v>金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46228</v>
      </c>
      <c r="C27" s="9" t="str">
        <f t="shared" si="0"/>
        <v>土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46229</v>
      </c>
      <c r="C28" s="9" t="str">
        <f t="shared" si="0"/>
        <v>日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46230</v>
      </c>
      <c r="C29" s="9" t="str">
        <f t="shared" si="0"/>
        <v>月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46231</v>
      </c>
      <c r="C30" s="9" t="str">
        <f t="shared" si="0"/>
        <v>火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46232</v>
      </c>
      <c r="C31" s="9" t="str">
        <f t="shared" si="0"/>
        <v>水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46233</v>
      </c>
      <c r="C32" s="9" t="str">
        <f t="shared" si="0"/>
        <v>木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46234</v>
      </c>
      <c r="C33" s="9" t="str">
        <f t="shared" si="0"/>
        <v>金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41" priority="4">
      <formula>WEEKDAY(B3)=7</formula>
    </cfRule>
    <cfRule type="expression" dxfId="40" priority="5">
      <formula>WEEKDAY(B3)=1</formula>
    </cfRule>
  </conditionalFormatting>
  <conditionalFormatting sqref="B31:B33">
    <cfRule type="expression" dxfId="39" priority="3">
      <formula>OR(MONTH(B31)&lt;&gt;VALUE(SUBSTITUTE($A$1,"月","")), YEAR(B31)&lt;&gt;$G$1)</formula>
    </cfRule>
  </conditionalFormatting>
  <conditionalFormatting sqref="C3:C33">
    <cfRule type="cellIs" dxfId="37" priority="6" operator="equal">
      <formula>"土"</formula>
    </cfRule>
    <cfRule type="cellIs" dxfId="36" priority="7" operator="equal">
      <formula>"日"</formula>
    </cfRule>
  </conditionalFormatting>
  <conditionalFormatting sqref="C31:C33">
    <cfRule type="expression" dxfId="35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5CE6654-DE0E-407B-95CD-5D9CCA58CF00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316E-3E90-416E-A76B-A2D290DA63D4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8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46235</v>
      </c>
      <c r="C3" s="7" t="str">
        <f t="shared" ref="C3:C33" si="0">TEXT(B3, "aaa")</f>
        <v>土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46236</v>
      </c>
      <c r="C4" s="9" t="str">
        <f t="shared" si="0"/>
        <v>日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46237</v>
      </c>
      <c r="C5" s="9" t="str">
        <f t="shared" si="0"/>
        <v>月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46238</v>
      </c>
      <c r="C6" s="9" t="str">
        <f t="shared" si="0"/>
        <v>火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46239</v>
      </c>
      <c r="C7" s="9" t="str">
        <f t="shared" si="0"/>
        <v>水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46240</v>
      </c>
      <c r="C8" s="9" t="str">
        <f t="shared" si="0"/>
        <v>木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46241</v>
      </c>
      <c r="C9" s="9" t="str">
        <f t="shared" si="0"/>
        <v>金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46242</v>
      </c>
      <c r="C10" s="9" t="str">
        <f t="shared" si="0"/>
        <v>土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46243</v>
      </c>
      <c r="C11" s="9" t="str">
        <f t="shared" si="0"/>
        <v>日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46244</v>
      </c>
      <c r="C12" s="9" t="str">
        <f t="shared" si="0"/>
        <v>月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46245</v>
      </c>
      <c r="C13" s="9" t="str">
        <f t="shared" si="0"/>
        <v>火</v>
      </c>
      <c r="D13" s="9"/>
      <c r="E13" s="17"/>
      <c r="F13" s="17"/>
      <c r="G13" s="17"/>
      <c r="H13" s="15" t="str">
        <f>IFERROR(VLOOKUP(B13, 祝日リスト!A:B, 2, FALSE), "")</f>
        <v>山の日</v>
      </c>
    </row>
    <row r="14" spans="1:8" ht="24" customHeight="1" x14ac:dyDescent="0.5">
      <c r="B14" s="8">
        <f t="shared" si="1"/>
        <v>46246</v>
      </c>
      <c r="C14" s="9" t="str">
        <f t="shared" si="0"/>
        <v>水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46247</v>
      </c>
      <c r="C15" s="9" t="str">
        <f t="shared" si="0"/>
        <v>木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46248</v>
      </c>
      <c r="C16" s="9" t="str">
        <f t="shared" si="0"/>
        <v>金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46249</v>
      </c>
      <c r="C17" s="9" t="str">
        <f t="shared" si="0"/>
        <v>土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46250</v>
      </c>
      <c r="C18" s="9" t="str">
        <f t="shared" si="0"/>
        <v>日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46251</v>
      </c>
      <c r="C19" s="9" t="str">
        <f t="shared" si="0"/>
        <v>月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46252</v>
      </c>
      <c r="C20" s="9" t="str">
        <f t="shared" si="0"/>
        <v>火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46253</v>
      </c>
      <c r="C21" s="9" t="str">
        <f t="shared" si="0"/>
        <v>水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46254</v>
      </c>
      <c r="C22" s="9" t="str">
        <f t="shared" si="0"/>
        <v>木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46255</v>
      </c>
      <c r="C23" s="9" t="str">
        <f t="shared" si="0"/>
        <v>金</v>
      </c>
      <c r="D23" s="9"/>
      <c r="E23" s="17"/>
      <c r="F23" s="17"/>
      <c r="G23" s="17"/>
      <c r="H23" s="15" t="str">
        <f>IFERROR(VLOOKUP(B23, 祝日リスト!A:B, 2, FALSE), "")</f>
        <v/>
      </c>
    </row>
    <row r="24" spans="2:8" ht="24" customHeight="1" x14ac:dyDescent="0.5">
      <c r="B24" s="8">
        <f t="shared" si="1"/>
        <v>46256</v>
      </c>
      <c r="C24" s="9" t="str">
        <f t="shared" si="0"/>
        <v>土</v>
      </c>
      <c r="D24" s="9"/>
      <c r="E24" s="17"/>
      <c r="F24" s="17"/>
      <c r="G24" s="17"/>
      <c r="H24" s="15" t="str">
        <f>IFERROR(VLOOKUP(B24, 祝日リスト!A:B, 2, FALSE), "")</f>
        <v/>
      </c>
    </row>
    <row r="25" spans="2:8" ht="24" customHeight="1" x14ac:dyDescent="0.5">
      <c r="B25" s="8">
        <f t="shared" si="1"/>
        <v>46257</v>
      </c>
      <c r="C25" s="9" t="str">
        <f t="shared" si="0"/>
        <v>日</v>
      </c>
      <c r="D25" s="9"/>
      <c r="E25" s="17"/>
      <c r="F25" s="17"/>
      <c r="G25" s="17"/>
      <c r="H25" s="15" t="str">
        <f>IFERROR(VLOOKUP(B25, 祝日リスト!A:B, 2, FALSE), "")</f>
        <v/>
      </c>
    </row>
    <row r="26" spans="2:8" ht="24" customHeight="1" x14ac:dyDescent="0.5">
      <c r="B26" s="8">
        <f t="shared" si="1"/>
        <v>46258</v>
      </c>
      <c r="C26" s="9" t="str">
        <f t="shared" si="0"/>
        <v>月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46259</v>
      </c>
      <c r="C27" s="9" t="str">
        <f t="shared" si="0"/>
        <v>火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46260</v>
      </c>
      <c r="C28" s="9" t="str">
        <f t="shared" si="0"/>
        <v>水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46261</v>
      </c>
      <c r="C29" s="9" t="str">
        <f t="shared" si="0"/>
        <v>木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46262</v>
      </c>
      <c r="C30" s="9" t="str">
        <f t="shared" si="0"/>
        <v>金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46263</v>
      </c>
      <c r="C31" s="9" t="str">
        <f t="shared" si="0"/>
        <v>土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46264</v>
      </c>
      <c r="C32" s="9" t="str">
        <f t="shared" si="0"/>
        <v>日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46265</v>
      </c>
      <c r="C33" s="9" t="str">
        <f t="shared" si="0"/>
        <v>月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34" priority="4">
      <formula>WEEKDAY(B3)=7</formula>
    </cfRule>
    <cfRule type="expression" dxfId="33" priority="5">
      <formula>WEEKDAY(B3)=1</formula>
    </cfRule>
  </conditionalFormatting>
  <conditionalFormatting sqref="B31:B33">
    <cfRule type="expression" dxfId="32" priority="3">
      <formula>OR(MONTH(B31)&lt;&gt;VALUE(SUBSTITUTE($A$1,"月","")), YEAR(B31)&lt;&gt;$G$1)</formula>
    </cfRule>
  </conditionalFormatting>
  <conditionalFormatting sqref="C3:C33">
    <cfRule type="cellIs" dxfId="30" priority="6" operator="equal">
      <formula>"土"</formula>
    </cfRule>
    <cfRule type="cellIs" dxfId="29" priority="7" operator="equal">
      <formula>"日"</formula>
    </cfRule>
  </conditionalFormatting>
  <conditionalFormatting sqref="C31:C33">
    <cfRule type="expression" dxfId="28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CDC90D3-819A-410C-8AB2-5C61E40864B9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B6CA-7F75-4BD4-A9AC-8EC20724E392}">
  <dimension ref="A1:H33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3" style="5" customWidth="1"/>
    <col min="2" max="2" width="5.125" style="5" customWidth="1"/>
    <col min="3" max="4" width="2.25" style="5" customWidth="1"/>
    <col min="5" max="6" width="23.5" style="5" customWidth="1"/>
    <col min="7" max="7" width="9" style="5" customWidth="1"/>
    <col min="8" max="8" width="11.75" style="5" customWidth="1"/>
    <col min="9" max="16384" width="9" style="5"/>
  </cols>
  <sheetData>
    <row r="1" spans="1:8" ht="44.25" thickBot="1" x14ac:dyDescent="1">
      <c r="A1" s="16">
        <v>9</v>
      </c>
      <c r="B1" s="16"/>
      <c r="C1" s="10" t="s">
        <v>0</v>
      </c>
      <c r="D1" s="10"/>
      <c r="E1" s="11"/>
      <c r="F1" s="11"/>
      <c r="G1" s="12">
        <v>2026</v>
      </c>
      <c r="H1" s="13">
        <f>G1-2018</f>
        <v>8</v>
      </c>
    </row>
    <row r="2" spans="1:8" ht="8.25" customHeight="1" x14ac:dyDescent="0.4"/>
    <row r="3" spans="1:8" ht="24" customHeight="1" x14ac:dyDescent="0.5">
      <c r="A3" s="14"/>
      <c r="B3" s="6">
        <f>DATE(G1, A1, 1)</f>
        <v>46266</v>
      </c>
      <c r="C3" s="7" t="str">
        <f t="shared" ref="C3:C33" si="0">TEXT(B3, "aaa")</f>
        <v>火</v>
      </c>
      <c r="D3" s="7"/>
      <c r="E3" s="18"/>
      <c r="F3" s="18"/>
      <c r="G3" s="18"/>
      <c r="H3" s="15" t="str">
        <f>IFERROR(VLOOKUP(B3, 祝日リスト!A:B, 2, FALSE), "")</f>
        <v/>
      </c>
    </row>
    <row r="4" spans="1:8" ht="24" customHeight="1" x14ac:dyDescent="0.5">
      <c r="B4" s="8">
        <f t="shared" ref="B4:B33" si="1">B3+1</f>
        <v>46267</v>
      </c>
      <c r="C4" s="9" t="str">
        <f t="shared" si="0"/>
        <v>水</v>
      </c>
      <c r="D4" s="9"/>
      <c r="E4" s="17"/>
      <c r="F4" s="17"/>
      <c r="G4" s="17"/>
      <c r="H4" s="15" t="str">
        <f>IFERROR(VLOOKUP(B4, 祝日リスト!A:B, 2, FALSE), "")</f>
        <v/>
      </c>
    </row>
    <row r="5" spans="1:8" ht="24" customHeight="1" x14ac:dyDescent="0.5">
      <c r="B5" s="8">
        <f t="shared" si="1"/>
        <v>46268</v>
      </c>
      <c r="C5" s="9" t="str">
        <f t="shared" si="0"/>
        <v>木</v>
      </c>
      <c r="D5" s="9"/>
      <c r="E5" s="17"/>
      <c r="F5" s="17"/>
      <c r="G5" s="17"/>
      <c r="H5" s="15" t="str">
        <f>IFERROR(VLOOKUP(B5, 祝日リスト!A:B, 2, FALSE), "")</f>
        <v/>
      </c>
    </row>
    <row r="6" spans="1:8" ht="24" customHeight="1" x14ac:dyDescent="0.5">
      <c r="B6" s="8">
        <f t="shared" si="1"/>
        <v>46269</v>
      </c>
      <c r="C6" s="9" t="str">
        <f t="shared" si="0"/>
        <v>金</v>
      </c>
      <c r="D6" s="9"/>
      <c r="E6" s="17"/>
      <c r="F6" s="17"/>
      <c r="G6" s="17"/>
      <c r="H6" s="15" t="str">
        <f>IFERROR(VLOOKUP(B6, 祝日リスト!A:B, 2, FALSE), "")</f>
        <v/>
      </c>
    </row>
    <row r="7" spans="1:8" ht="24" customHeight="1" x14ac:dyDescent="0.5">
      <c r="B7" s="8">
        <f t="shared" si="1"/>
        <v>46270</v>
      </c>
      <c r="C7" s="9" t="str">
        <f t="shared" si="0"/>
        <v>土</v>
      </c>
      <c r="D7" s="9"/>
      <c r="E7" s="17"/>
      <c r="F7" s="17"/>
      <c r="G7" s="17"/>
      <c r="H7" s="15" t="str">
        <f>IFERROR(VLOOKUP(B7, 祝日リスト!A:B, 2, FALSE), "")</f>
        <v/>
      </c>
    </row>
    <row r="8" spans="1:8" ht="24" customHeight="1" x14ac:dyDescent="0.5">
      <c r="B8" s="8">
        <f t="shared" si="1"/>
        <v>46271</v>
      </c>
      <c r="C8" s="9" t="str">
        <f t="shared" si="0"/>
        <v>日</v>
      </c>
      <c r="D8" s="9"/>
      <c r="E8" s="17"/>
      <c r="F8" s="17"/>
      <c r="G8" s="17"/>
      <c r="H8" s="15" t="str">
        <f>IFERROR(VLOOKUP(B8, 祝日リスト!A:B, 2, FALSE), "")</f>
        <v/>
      </c>
    </row>
    <row r="9" spans="1:8" ht="24" customHeight="1" x14ac:dyDescent="0.5">
      <c r="B9" s="8">
        <f t="shared" si="1"/>
        <v>46272</v>
      </c>
      <c r="C9" s="9" t="str">
        <f t="shared" si="0"/>
        <v>月</v>
      </c>
      <c r="D9" s="9"/>
      <c r="E9" s="17"/>
      <c r="F9" s="17"/>
      <c r="G9" s="17"/>
      <c r="H9" s="15" t="str">
        <f>IFERROR(VLOOKUP(B9, 祝日リスト!A:B, 2, FALSE), "")</f>
        <v/>
      </c>
    </row>
    <row r="10" spans="1:8" ht="24" customHeight="1" x14ac:dyDescent="0.5">
      <c r="B10" s="8">
        <f t="shared" si="1"/>
        <v>46273</v>
      </c>
      <c r="C10" s="9" t="str">
        <f t="shared" si="0"/>
        <v>火</v>
      </c>
      <c r="D10" s="9"/>
      <c r="E10" s="17"/>
      <c r="F10" s="17"/>
      <c r="G10" s="17"/>
      <c r="H10" s="15" t="str">
        <f>IFERROR(VLOOKUP(B10, 祝日リスト!A:B, 2, FALSE), "")</f>
        <v/>
      </c>
    </row>
    <row r="11" spans="1:8" ht="24" customHeight="1" x14ac:dyDescent="0.5">
      <c r="B11" s="8">
        <f t="shared" si="1"/>
        <v>46274</v>
      </c>
      <c r="C11" s="9" t="str">
        <f t="shared" si="0"/>
        <v>水</v>
      </c>
      <c r="D11" s="9"/>
      <c r="E11" s="17"/>
      <c r="F11" s="17"/>
      <c r="G11" s="17"/>
      <c r="H11" s="15" t="str">
        <f>IFERROR(VLOOKUP(B11, 祝日リスト!A:B, 2, FALSE), "")</f>
        <v/>
      </c>
    </row>
    <row r="12" spans="1:8" ht="24" customHeight="1" x14ac:dyDescent="0.5">
      <c r="B12" s="8">
        <f t="shared" si="1"/>
        <v>46275</v>
      </c>
      <c r="C12" s="9" t="str">
        <f t="shared" si="0"/>
        <v>木</v>
      </c>
      <c r="D12" s="9"/>
      <c r="E12" s="17"/>
      <c r="F12" s="17"/>
      <c r="G12" s="17"/>
      <c r="H12" s="15" t="str">
        <f>IFERROR(VLOOKUP(B12, 祝日リスト!A:B, 2, FALSE), "")</f>
        <v/>
      </c>
    </row>
    <row r="13" spans="1:8" ht="24" customHeight="1" x14ac:dyDescent="0.5">
      <c r="B13" s="8">
        <f t="shared" si="1"/>
        <v>46276</v>
      </c>
      <c r="C13" s="9" t="str">
        <f t="shared" si="0"/>
        <v>金</v>
      </c>
      <c r="D13" s="9"/>
      <c r="E13" s="17"/>
      <c r="F13" s="17"/>
      <c r="G13" s="17"/>
      <c r="H13" s="15" t="str">
        <f>IFERROR(VLOOKUP(B13, 祝日リスト!A:B, 2, FALSE), "")</f>
        <v/>
      </c>
    </row>
    <row r="14" spans="1:8" ht="24" customHeight="1" x14ac:dyDescent="0.5">
      <c r="B14" s="8">
        <f t="shared" si="1"/>
        <v>46277</v>
      </c>
      <c r="C14" s="9" t="str">
        <f t="shared" si="0"/>
        <v>土</v>
      </c>
      <c r="D14" s="9"/>
      <c r="E14" s="17"/>
      <c r="F14" s="17"/>
      <c r="G14" s="17"/>
      <c r="H14" s="15" t="str">
        <f>IFERROR(VLOOKUP(B14, 祝日リスト!A:B, 2, FALSE), "")</f>
        <v/>
      </c>
    </row>
    <row r="15" spans="1:8" ht="24" customHeight="1" x14ac:dyDescent="0.5">
      <c r="B15" s="8">
        <f t="shared" si="1"/>
        <v>46278</v>
      </c>
      <c r="C15" s="9" t="str">
        <f t="shared" si="0"/>
        <v>日</v>
      </c>
      <c r="D15" s="9"/>
      <c r="E15" s="17"/>
      <c r="F15" s="17"/>
      <c r="G15" s="17"/>
      <c r="H15" s="15" t="str">
        <f>IFERROR(VLOOKUP(B15, 祝日リスト!A:B, 2, FALSE), "")</f>
        <v/>
      </c>
    </row>
    <row r="16" spans="1:8" ht="24" customHeight="1" x14ac:dyDescent="0.5">
      <c r="B16" s="8">
        <f t="shared" si="1"/>
        <v>46279</v>
      </c>
      <c r="C16" s="9" t="str">
        <f t="shared" si="0"/>
        <v>月</v>
      </c>
      <c r="D16" s="9"/>
      <c r="E16" s="17"/>
      <c r="F16" s="17"/>
      <c r="G16" s="17"/>
      <c r="H16" s="15" t="str">
        <f>IFERROR(VLOOKUP(B16, 祝日リスト!A:B, 2, FALSE), "")</f>
        <v/>
      </c>
    </row>
    <row r="17" spans="2:8" ht="24" customHeight="1" x14ac:dyDescent="0.5">
      <c r="B17" s="8">
        <f t="shared" si="1"/>
        <v>46280</v>
      </c>
      <c r="C17" s="9" t="str">
        <f t="shared" si="0"/>
        <v>火</v>
      </c>
      <c r="D17" s="9"/>
      <c r="E17" s="17"/>
      <c r="F17" s="17"/>
      <c r="G17" s="17"/>
      <c r="H17" s="15" t="str">
        <f>IFERROR(VLOOKUP(B17, 祝日リスト!A:B, 2, FALSE), "")</f>
        <v/>
      </c>
    </row>
    <row r="18" spans="2:8" ht="24" customHeight="1" x14ac:dyDescent="0.5">
      <c r="B18" s="8">
        <f t="shared" si="1"/>
        <v>46281</v>
      </c>
      <c r="C18" s="9" t="str">
        <f t="shared" si="0"/>
        <v>水</v>
      </c>
      <c r="D18" s="9"/>
      <c r="E18" s="17"/>
      <c r="F18" s="17"/>
      <c r="G18" s="17"/>
      <c r="H18" s="15" t="str">
        <f>IFERROR(VLOOKUP(B18, 祝日リスト!A:B, 2, FALSE), "")</f>
        <v/>
      </c>
    </row>
    <row r="19" spans="2:8" ht="24" customHeight="1" x14ac:dyDescent="0.5">
      <c r="B19" s="8">
        <f t="shared" si="1"/>
        <v>46282</v>
      </c>
      <c r="C19" s="9" t="str">
        <f t="shared" si="0"/>
        <v>木</v>
      </c>
      <c r="D19" s="9"/>
      <c r="E19" s="17"/>
      <c r="F19" s="17"/>
      <c r="G19" s="17"/>
      <c r="H19" s="15" t="str">
        <f>IFERROR(VLOOKUP(B19, 祝日リスト!A:B, 2, FALSE), "")</f>
        <v/>
      </c>
    </row>
    <row r="20" spans="2:8" ht="24" customHeight="1" x14ac:dyDescent="0.5">
      <c r="B20" s="8">
        <f t="shared" si="1"/>
        <v>46283</v>
      </c>
      <c r="C20" s="9" t="str">
        <f t="shared" si="0"/>
        <v>金</v>
      </c>
      <c r="D20" s="9"/>
      <c r="E20" s="17"/>
      <c r="F20" s="17"/>
      <c r="G20" s="17"/>
      <c r="H20" s="15" t="str">
        <f>IFERROR(VLOOKUP(B20, 祝日リスト!A:B, 2, FALSE), "")</f>
        <v/>
      </c>
    </row>
    <row r="21" spans="2:8" ht="24" customHeight="1" x14ac:dyDescent="0.5">
      <c r="B21" s="8">
        <f t="shared" si="1"/>
        <v>46284</v>
      </c>
      <c r="C21" s="9" t="str">
        <f t="shared" si="0"/>
        <v>土</v>
      </c>
      <c r="D21" s="9"/>
      <c r="E21" s="17"/>
      <c r="F21" s="17"/>
      <c r="G21" s="17"/>
      <c r="H21" s="15" t="str">
        <f>IFERROR(VLOOKUP(B21, 祝日リスト!A:B, 2, FALSE), "")</f>
        <v/>
      </c>
    </row>
    <row r="22" spans="2:8" ht="24" customHeight="1" x14ac:dyDescent="0.5">
      <c r="B22" s="8">
        <f t="shared" si="1"/>
        <v>46285</v>
      </c>
      <c r="C22" s="9" t="str">
        <f t="shared" si="0"/>
        <v>日</v>
      </c>
      <c r="D22" s="9"/>
      <c r="E22" s="17"/>
      <c r="F22" s="17"/>
      <c r="G22" s="17"/>
      <c r="H22" s="15" t="str">
        <f>IFERROR(VLOOKUP(B22, 祝日リスト!A:B, 2, FALSE), "")</f>
        <v/>
      </c>
    </row>
    <row r="23" spans="2:8" ht="24" customHeight="1" x14ac:dyDescent="0.5">
      <c r="B23" s="8">
        <f t="shared" si="1"/>
        <v>46286</v>
      </c>
      <c r="C23" s="9" t="str">
        <f t="shared" si="0"/>
        <v>月</v>
      </c>
      <c r="D23" s="9"/>
      <c r="E23" s="17"/>
      <c r="F23" s="17"/>
      <c r="G23" s="17"/>
      <c r="H23" s="15" t="str">
        <f>IFERROR(VLOOKUP(B23, 祝日リスト!A:B, 2, FALSE), "")</f>
        <v>敬老の日</v>
      </c>
    </row>
    <row r="24" spans="2:8" ht="24" customHeight="1" x14ac:dyDescent="0.5">
      <c r="B24" s="8">
        <f t="shared" si="1"/>
        <v>46287</v>
      </c>
      <c r="C24" s="9" t="str">
        <f t="shared" si="0"/>
        <v>火</v>
      </c>
      <c r="D24" s="9"/>
      <c r="E24" s="17"/>
      <c r="F24" s="17"/>
      <c r="G24" s="17"/>
      <c r="H24" s="15" t="str">
        <f>IFERROR(VLOOKUP(B24, 祝日リスト!A:B, 2, FALSE), "")</f>
        <v>休日</v>
      </c>
    </row>
    <row r="25" spans="2:8" ht="24" customHeight="1" x14ac:dyDescent="0.5">
      <c r="B25" s="8">
        <f t="shared" si="1"/>
        <v>46288</v>
      </c>
      <c r="C25" s="9" t="str">
        <f t="shared" si="0"/>
        <v>水</v>
      </c>
      <c r="D25" s="9"/>
      <c r="E25" s="17"/>
      <c r="F25" s="17"/>
      <c r="G25" s="17"/>
      <c r="H25" s="15" t="str">
        <f>IFERROR(VLOOKUP(B25, 祝日リスト!A:B, 2, FALSE), "")</f>
        <v>秋分の日</v>
      </c>
    </row>
    <row r="26" spans="2:8" ht="24" customHeight="1" x14ac:dyDescent="0.5">
      <c r="B26" s="8">
        <f t="shared" si="1"/>
        <v>46289</v>
      </c>
      <c r="C26" s="9" t="str">
        <f t="shared" si="0"/>
        <v>木</v>
      </c>
      <c r="D26" s="9"/>
      <c r="E26" s="17"/>
      <c r="F26" s="17"/>
      <c r="G26" s="17"/>
      <c r="H26" s="15" t="str">
        <f>IFERROR(VLOOKUP(B26, 祝日リスト!A:B, 2, FALSE), "")</f>
        <v/>
      </c>
    </row>
    <row r="27" spans="2:8" ht="24" customHeight="1" x14ac:dyDescent="0.5">
      <c r="B27" s="8">
        <f t="shared" si="1"/>
        <v>46290</v>
      </c>
      <c r="C27" s="9" t="str">
        <f t="shared" si="0"/>
        <v>金</v>
      </c>
      <c r="D27" s="9"/>
      <c r="E27" s="17"/>
      <c r="F27" s="17"/>
      <c r="G27" s="17"/>
      <c r="H27" s="15" t="str">
        <f>IFERROR(VLOOKUP(B27, 祝日リスト!A:B, 2, FALSE), "")</f>
        <v/>
      </c>
    </row>
    <row r="28" spans="2:8" ht="24" customHeight="1" x14ac:dyDescent="0.5">
      <c r="B28" s="8">
        <f t="shared" si="1"/>
        <v>46291</v>
      </c>
      <c r="C28" s="9" t="str">
        <f t="shared" si="0"/>
        <v>土</v>
      </c>
      <c r="D28" s="9"/>
      <c r="E28" s="17"/>
      <c r="F28" s="17"/>
      <c r="G28" s="17"/>
      <c r="H28" s="15" t="str">
        <f>IFERROR(VLOOKUP(B28, 祝日リスト!A:B, 2, FALSE), "")</f>
        <v/>
      </c>
    </row>
    <row r="29" spans="2:8" ht="24" customHeight="1" x14ac:dyDescent="0.5">
      <c r="B29" s="8">
        <f t="shared" si="1"/>
        <v>46292</v>
      </c>
      <c r="C29" s="9" t="str">
        <f t="shared" si="0"/>
        <v>日</v>
      </c>
      <c r="D29" s="9"/>
      <c r="E29" s="17"/>
      <c r="F29" s="17"/>
      <c r="G29" s="17"/>
      <c r="H29" s="15" t="str">
        <f>IFERROR(VLOOKUP(B29, 祝日リスト!A:B, 2, FALSE), "")</f>
        <v/>
      </c>
    </row>
    <row r="30" spans="2:8" ht="24" customHeight="1" x14ac:dyDescent="0.5">
      <c r="B30" s="8">
        <f t="shared" si="1"/>
        <v>46293</v>
      </c>
      <c r="C30" s="9" t="str">
        <f t="shared" si="0"/>
        <v>月</v>
      </c>
      <c r="D30" s="9"/>
      <c r="E30" s="17"/>
      <c r="F30" s="17"/>
      <c r="G30" s="17"/>
      <c r="H30" s="15" t="str">
        <f>IFERROR(VLOOKUP(B30, 祝日リスト!A:B, 2, FALSE), "")</f>
        <v/>
      </c>
    </row>
    <row r="31" spans="2:8" ht="24" customHeight="1" x14ac:dyDescent="0.5">
      <c r="B31" s="8">
        <f t="shared" si="1"/>
        <v>46294</v>
      </c>
      <c r="C31" s="9" t="str">
        <f t="shared" si="0"/>
        <v>火</v>
      </c>
      <c r="D31" s="9"/>
      <c r="E31" s="17"/>
      <c r="F31" s="17"/>
      <c r="G31" s="17"/>
      <c r="H31" s="15" t="str">
        <f>IFERROR(VLOOKUP(B31, 祝日リスト!A:B, 2, FALSE), "")</f>
        <v/>
      </c>
    </row>
    <row r="32" spans="2:8" ht="24" customHeight="1" x14ac:dyDescent="0.5">
      <c r="B32" s="8">
        <f t="shared" si="1"/>
        <v>46295</v>
      </c>
      <c r="C32" s="9" t="str">
        <f t="shared" si="0"/>
        <v>水</v>
      </c>
      <c r="D32" s="9"/>
      <c r="E32" s="17"/>
      <c r="F32" s="17"/>
      <c r="G32" s="17"/>
      <c r="H32" s="15" t="str">
        <f>IFERROR(VLOOKUP(B32, 祝日リスト!A:B, 2, FALSE), "")</f>
        <v/>
      </c>
    </row>
    <row r="33" spans="2:8" ht="24" customHeight="1" x14ac:dyDescent="0.5">
      <c r="B33" s="8">
        <f t="shared" si="1"/>
        <v>46296</v>
      </c>
      <c r="C33" s="9" t="str">
        <f t="shared" si="0"/>
        <v>木</v>
      </c>
      <c r="D33" s="9"/>
      <c r="E33" s="19"/>
      <c r="F33" s="19"/>
      <c r="G33" s="19"/>
      <c r="H33" s="15" t="str">
        <f>IFERROR(VLOOKUP(B33, 祝日リスト!A:B, 2, FALSE), "")</f>
        <v/>
      </c>
    </row>
  </sheetData>
  <mergeCells count="32">
    <mergeCell ref="E13:G13"/>
    <mergeCell ref="A1:B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32:G32"/>
    <mergeCell ref="E33:G33"/>
    <mergeCell ref="E26:G26"/>
    <mergeCell ref="E27:G27"/>
    <mergeCell ref="E28:G28"/>
    <mergeCell ref="E29:G29"/>
    <mergeCell ref="E30:G30"/>
    <mergeCell ref="E31:G31"/>
  </mergeCells>
  <phoneticPr fontId="1"/>
  <conditionalFormatting sqref="B3:B32">
    <cfRule type="expression" dxfId="27" priority="4">
      <formula>WEEKDAY(B3)=7</formula>
    </cfRule>
    <cfRule type="expression" dxfId="26" priority="5">
      <formula>WEEKDAY(B3)=1</formula>
    </cfRule>
  </conditionalFormatting>
  <conditionalFormatting sqref="B31:B33">
    <cfRule type="expression" dxfId="25" priority="3">
      <formula>OR(MONTH(B31)&lt;&gt;VALUE(SUBSTITUTE($A$1,"月","")), YEAR(B31)&lt;&gt;$G$1)</formula>
    </cfRule>
  </conditionalFormatting>
  <conditionalFormatting sqref="C3:C33">
    <cfRule type="cellIs" dxfId="23" priority="6" operator="equal">
      <formula>"土"</formula>
    </cfRule>
    <cfRule type="cellIs" dxfId="22" priority="7" operator="equal">
      <formula>"日"</formula>
    </cfRule>
  </conditionalFormatting>
  <conditionalFormatting sqref="C31:C33">
    <cfRule type="expression" dxfId="21" priority="2">
      <formula>OR(MONTH(B31)&lt;&gt;VALUE(SUBSTITUTE($A$1,"月","")), YEAR(B31)&lt;&gt;$G$1)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6C759FB-231B-4B45-8877-B97BD7FD9E40}">
            <xm:f>OR(ISNUMBER(MATCH($B3,祝日リスト!$A:$A,0)), WEEKDAY($B3,2)=7)</xm:f>
            <x14:dxf>
              <font>
                <color rgb="FFFF0000"/>
              </font>
            </x14:dxf>
          </x14:cfRule>
          <xm:sqref>B3:C33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１月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2024-01-10T05:07:31Z</cp:lastPrinted>
  <dcterms:created xsi:type="dcterms:W3CDTF">2024-01-10T04:34:52Z</dcterms:created>
  <dcterms:modified xsi:type="dcterms:W3CDTF">2025-10-07T04:38:46Z</dcterms:modified>
</cp:coreProperties>
</file>