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請求書類\請求書\シンプル\"/>
    </mc:Choice>
  </mc:AlternateContent>
  <xr:revisionPtr revIDLastSave="0" documentId="13_ncr:1_{AB67A5BB-6730-4DE9-A06D-CA3EF2F4ECC7}" xr6:coauthVersionLast="47" xr6:coauthVersionMax="47" xr10:uidLastSave="{00000000-0000-0000-0000-000000000000}"/>
  <bookViews>
    <workbookView xWindow="1470" yWindow="1470" windowWidth="16530" windowHeight="13830" activeTab="4" xr2:uid="{FF085082-7152-4DD0-981B-8D7E08E9FB6D}"/>
  </bookViews>
  <sheets>
    <sheet name="見積書" sheetId="2" r:id="rId1"/>
    <sheet name="発注書" sheetId="3" r:id="rId2"/>
    <sheet name="納品書" sheetId="4" r:id="rId3"/>
    <sheet name="請求書" sheetId="1" r:id="rId4"/>
    <sheet name="領収書" sheetId="5" r:id="rId5"/>
    <sheet name="支払通知書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6" l="1"/>
  <c r="J25" i="6"/>
  <c r="J24" i="6"/>
  <c r="J23" i="6"/>
  <c r="J22" i="6"/>
  <c r="J21" i="6"/>
  <c r="J20" i="6"/>
  <c r="C29" i="6" s="1"/>
  <c r="D29" i="6" s="1"/>
  <c r="J19" i="6"/>
  <c r="J18" i="6"/>
  <c r="J27" i="6" s="1"/>
  <c r="C28" i="5"/>
  <c r="D28" i="5" s="1"/>
  <c r="J26" i="5"/>
  <c r="J25" i="5"/>
  <c r="J24" i="5"/>
  <c r="J23" i="5"/>
  <c r="J22" i="5"/>
  <c r="J21" i="5"/>
  <c r="J20" i="5"/>
  <c r="C29" i="5" s="1"/>
  <c r="D29" i="5" s="1"/>
  <c r="J19" i="5"/>
  <c r="J18" i="5"/>
  <c r="J27" i="5" s="1"/>
  <c r="J26" i="4"/>
  <c r="J25" i="4"/>
  <c r="J24" i="4"/>
  <c r="J23" i="4"/>
  <c r="J22" i="4"/>
  <c r="J21" i="4"/>
  <c r="J20" i="4"/>
  <c r="C29" i="4" s="1"/>
  <c r="D29" i="4" s="1"/>
  <c r="J19" i="4"/>
  <c r="J18" i="4"/>
  <c r="C28" i="4" s="1"/>
  <c r="D28" i="4" s="1"/>
  <c r="J28" i="4" s="1"/>
  <c r="J26" i="3"/>
  <c r="J25" i="3"/>
  <c r="J24" i="3"/>
  <c r="J23" i="3"/>
  <c r="J22" i="3"/>
  <c r="J21" i="3"/>
  <c r="J20" i="3"/>
  <c r="C29" i="3" s="1"/>
  <c r="D29" i="3" s="1"/>
  <c r="J19" i="3"/>
  <c r="J18" i="3"/>
  <c r="C28" i="3" s="1"/>
  <c r="D28" i="3" s="1"/>
  <c r="J28" i="3" s="1"/>
  <c r="J26" i="2"/>
  <c r="J25" i="2"/>
  <c r="J24" i="2"/>
  <c r="J23" i="2"/>
  <c r="J22" i="2"/>
  <c r="J21" i="2"/>
  <c r="J20" i="2"/>
  <c r="C29" i="2" s="1"/>
  <c r="D29" i="2" s="1"/>
  <c r="J19" i="2"/>
  <c r="J18" i="2"/>
  <c r="J27" i="2" s="1"/>
  <c r="J19" i="1"/>
  <c r="J20" i="1"/>
  <c r="J21" i="1"/>
  <c r="J22" i="1"/>
  <c r="J23" i="1"/>
  <c r="J24" i="1"/>
  <c r="J25" i="1"/>
  <c r="J26" i="1"/>
  <c r="J18" i="1"/>
  <c r="C28" i="6" l="1"/>
  <c r="D28" i="6" s="1"/>
  <c r="J28" i="6" s="1"/>
  <c r="J29" i="6" s="1"/>
  <c r="C14" i="6" s="1"/>
  <c r="J28" i="5"/>
  <c r="J29" i="5" s="1"/>
  <c r="C14" i="5" s="1"/>
  <c r="J27" i="4"/>
  <c r="J29" i="4" s="1"/>
  <c r="C14" i="4" s="1"/>
  <c r="J27" i="3"/>
  <c r="J29" i="3" s="1"/>
  <c r="C14" i="3" s="1"/>
  <c r="C28" i="2"/>
  <c r="D28" i="2" s="1"/>
  <c r="J28" i="2" s="1"/>
  <c r="J29" i="2" s="1"/>
  <c r="C14" i="2" s="1"/>
  <c r="C28" i="1"/>
  <c r="D28" i="1" s="1"/>
  <c r="J27" i="1"/>
  <c r="C29" i="1"/>
  <c r="D29" i="1" s="1"/>
  <c r="J28" i="1" l="1"/>
  <c r="J29" i="1" s="1"/>
  <c r="C14" i="1" s="1"/>
</calcChain>
</file>

<file path=xl/sharedStrings.xml><?xml version="1.0" encoding="utf-8"?>
<sst xmlns="http://schemas.openxmlformats.org/spreadsheetml/2006/main" count="265" uniqueCount="64">
  <si>
    <t>御中</t>
    <rPh sb="0" eb="2">
      <t>オンチュウ</t>
    </rPh>
    <phoneticPr fontId="2"/>
  </si>
  <si>
    <t>〒000-0000</t>
    <phoneticPr fontId="2"/>
  </si>
  <si>
    <t>〇〇県〇〇市1-2-3〇〇ビル 5階</t>
    <rPh sb="2" eb="3">
      <t>ケン</t>
    </rPh>
    <rPh sb="5" eb="6">
      <t>シ</t>
    </rPh>
    <rPh sb="17" eb="18">
      <t>カイ</t>
    </rPh>
    <phoneticPr fontId="2"/>
  </si>
  <si>
    <t>〇〇〇〇株式会社</t>
    <rPh sb="0" eb="8">
      <t>カブシキガイシャ</t>
    </rPh>
    <phoneticPr fontId="2"/>
  </si>
  <si>
    <t>合計金額</t>
    <rPh sb="0" eb="2">
      <t>ゴウケイ</t>
    </rPh>
    <rPh sb="2" eb="4">
      <t>キンガク</t>
    </rPh>
    <phoneticPr fontId="2"/>
  </si>
  <si>
    <t>軽減</t>
    <rPh sb="0" eb="2">
      <t>ケイゲン</t>
    </rPh>
    <phoneticPr fontId="2"/>
  </si>
  <si>
    <t>式</t>
    <rPh sb="0" eb="1">
      <t>シキ</t>
    </rPh>
    <phoneticPr fontId="2"/>
  </si>
  <si>
    <t>単価(税抜)</t>
    <rPh sb="0" eb="2">
      <t>タンカ</t>
    </rPh>
    <rPh sb="3" eb="5">
      <t>ゼイヌ</t>
    </rPh>
    <phoneticPr fontId="2"/>
  </si>
  <si>
    <t>税率</t>
    <rPh sb="0" eb="2">
      <t>ゼイリツ</t>
    </rPh>
    <phoneticPr fontId="2"/>
  </si>
  <si>
    <t>金額(税抜)</t>
    <rPh sb="0" eb="2">
      <t>キンガク</t>
    </rPh>
    <rPh sb="3" eb="5">
      <t>ゼイヌ</t>
    </rPh>
    <phoneticPr fontId="2"/>
  </si>
  <si>
    <t>(税込)</t>
    <rPh sb="1" eb="3">
      <t>ゼイコ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</si>
  <si>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</si>
  <si>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</si>
  <si>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</si>
  <si>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内　容</t>
    <rPh sb="0" eb="1">
      <t>ウチ</t>
    </rPh>
    <rPh sb="2" eb="3">
      <t>カタチ</t>
    </rPh>
    <phoneticPr fontId="2"/>
  </si>
  <si>
    <t>※</t>
    <phoneticPr fontId="2"/>
  </si>
  <si>
    <t>税別内訳</t>
    <rPh sb="0" eb="2">
      <t>ゼイベツ</t>
    </rPh>
    <rPh sb="2" eb="4">
      <t>ウチワケ</t>
    </rPh>
    <phoneticPr fontId="2"/>
  </si>
  <si>
    <t>個</t>
    <rPh sb="0" eb="1">
      <t>コ</t>
    </rPh>
    <phoneticPr fontId="2"/>
  </si>
  <si>
    <t>商品AAA</t>
    <rPh sb="0" eb="2">
      <t>ショウヒン</t>
    </rPh>
    <phoneticPr fontId="2"/>
  </si>
  <si>
    <t>商品BBB</t>
    <rPh sb="0" eb="2">
      <t>ショウヒン</t>
    </rPh>
    <phoneticPr fontId="2"/>
  </si>
  <si>
    <t>小計(税のみ)</t>
    <rPh sb="0" eb="2">
      <t>ショウケイ</t>
    </rPh>
    <rPh sb="3" eb="4">
      <t>ゼイ</t>
    </rPh>
    <phoneticPr fontId="2"/>
  </si>
  <si>
    <t>小計(税抜金額)</t>
    <rPh sb="0" eb="2">
      <t>ショウケイ</t>
    </rPh>
    <rPh sb="3" eb="5">
      <t>ゼイヌ</t>
    </rPh>
    <rPh sb="5" eb="7">
      <t>キンガク</t>
    </rPh>
    <phoneticPr fontId="2"/>
  </si>
  <si>
    <t>商品CCC</t>
    <rPh sb="0" eb="2">
      <t>ショウヒン</t>
    </rPh>
    <phoneticPr fontId="2"/>
  </si>
  <si>
    <t>備　考</t>
    <rPh sb="0" eb="1">
      <t>ビ</t>
    </rPh>
    <rPh sb="2" eb="3">
      <t>コウ</t>
    </rPh>
    <phoneticPr fontId="2"/>
  </si>
  <si>
    <t>株式会社□□□□□</t>
    <rPh sb="0" eb="4">
      <t>カブシキガイシャ</t>
    </rPh>
    <phoneticPr fontId="2"/>
  </si>
  <si>
    <t>TEL：00-0000-0000</t>
    <phoneticPr fontId="2"/>
  </si>
  <si>
    <t>FAX：00-0000-0000</t>
    <phoneticPr fontId="2"/>
  </si>
  <si>
    <t>担当：山田 太郎</t>
    <rPh sb="0" eb="2">
      <t>タントウ</t>
    </rPh>
    <rPh sb="3" eb="5">
      <t>ヤマダ</t>
    </rPh>
    <rPh sb="6" eb="8">
      <t>タロウ</t>
    </rPh>
    <phoneticPr fontId="2"/>
  </si>
  <si>
    <t>発行日：</t>
    <rPh sb="0" eb="3">
      <t>ハッコウビ</t>
    </rPh>
    <phoneticPr fontId="2"/>
  </si>
  <si>
    <t>A123</t>
    <phoneticPr fontId="2"/>
  </si>
  <si>
    <t>書類番号：</t>
    <rPh sb="0" eb="2">
      <t>ショルイ</t>
    </rPh>
    <rPh sb="2" eb="4">
      <t>バンゴウ</t>
    </rPh>
    <phoneticPr fontId="2"/>
  </si>
  <si>
    <t>登録番号：T0123456789012</t>
    <phoneticPr fontId="2"/>
  </si>
  <si>
    <t>下記の通り、御請求申し上げます。</t>
    <rPh sb="0" eb="2">
      <t>カキ</t>
    </rPh>
    <rPh sb="3" eb="4">
      <t>トオ</t>
    </rPh>
    <rPh sb="6" eb="7">
      <t>ゴ</t>
    </rPh>
    <rPh sb="7" eb="9">
      <t>セイキュウ</t>
    </rPh>
    <rPh sb="9" eb="10">
      <t>モウ</t>
    </rPh>
    <rPh sb="11" eb="12">
      <t>ア</t>
    </rPh>
    <phoneticPr fontId="2"/>
  </si>
  <si>
    <t>10%対象分</t>
    <rPh sb="3" eb="5">
      <t>タイショウ</t>
    </rPh>
    <rPh sb="5" eb="6">
      <t>ブン</t>
    </rPh>
    <phoneticPr fontId="2"/>
  </si>
  <si>
    <t>8%対象分</t>
    <rPh sb="2" eb="4">
      <t>タイショウ</t>
    </rPh>
    <rPh sb="4" eb="5">
      <t>ブン</t>
    </rPh>
    <phoneticPr fontId="2"/>
  </si>
  <si>
    <t>御 請 求 書</t>
    <rPh sb="0" eb="1">
      <t>ゴ</t>
    </rPh>
    <rPh sb="2" eb="3">
      <t>ショウ</t>
    </rPh>
    <rPh sb="4" eb="5">
      <t>モトム</t>
    </rPh>
    <rPh sb="6" eb="7">
      <t>ショ</t>
    </rPh>
    <phoneticPr fontId="2"/>
  </si>
  <si>
    <t>数量(単位)</t>
    <rPh sb="0" eb="2">
      <t>スウリョウ</t>
    </rPh>
    <rPh sb="3" eb="5">
      <t>タンイ</t>
    </rPh>
    <phoneticPr fontId="2"/>
  </si>
  <si>
    <t>「※」は軽減税率対象品目です</t>
    <phoneticPr fontId="2"/>
  </si>
  <si>
    <t>□□県□□市□□町1-2-3 □□ビル 2階</t>
    <rPh sb="21" eb="22">
      <t>カイ</t>
    </rPh>
    <phoneticPr fontId="2"/>
  </si>
  <si>
    <t>御 見 積 書</t>
    <rPh sb="0" eb="1">
      <t>ゴ</t>
    </rPh>
    <rPh sb="2" eb="3">
      <t>ミ</t>
    </rPh>
    <rPh sb="4" eb="5">
      <t>セキ</t>
    </rPh>
    <rPh sb="6" eb="7">
      <t>ショ</t>
    </rPh>
    <phoneticPr fontId="2"/>
  </si>
  <si>
    <t>下記の通り、御見積り申し上げます。</t>
    <rPh sb="0" eb="2">
      <t>カキ</t>
    </rPh>
    <rPh sb="3" eb="4">
      <t>トオ</t>
    </rPh>
    <rPh sb="6" eb="9">
      <t>オミツモリ</t>
    </rPh>
    <rPh sb="10" eb="11">
      <t>モウ</t>
    </rPh>
    <rPh sb="12" eb="13">
      <t>ア</t>
    </rPh>
    <phoneticPr fontId="2"/>
  </si>
  <si>
    <t>支払期限：</t>
    <rPh sb="0" eb="2">
      <t>シハラ</t>
    </rPh>
    <rPh sb="2" eb="4">
      <t>キゲン</t>
    </rPh>
    <phoneticPr fontId="2"/>
  </si>
  <si>
    <t>〇〇銀行○○支店 普通○○○○</t>
    <rPh sb="2" eb="4">
      <t>ギンコウ</t>
    </rPh>
    <rPh sb="6" eb="8">
      <t>シテン</t>
    </rPh>
    <rPh sb="9" eb="11">
      <t>フツウ</t>
    </rPh>
    <phoneticPr fontId="2"/>
  </si>
  <si>
    <t>〒000-0000　〇〇県〇〇市1-2-3〇〇ビル 5階</t>
    <phoneticPr fontId="2"/>
  </si>
  <si>
    <t>　</t>
    <phoneticPr fontId="2"/>
  </si>
  <si>
    <t>支払条件：</t>
    <rPh sb="0" eb="2">
      <t>シハラ</t>
    </rPh>
    <rPh sb="2" eb="4">
      <t>ジョウケン</t>
    </rPh>
    <phoneticPr fontId="2"/>
  </si>
  <si>
    <t>有効期限：</t>
    <rPh sb="0" eb="4">
      <t>ユウコウキゲン</t>
    </rPh>
    <phoneticPr fontId="2"/>
  </si>
  <si>
    <t>件名：</t>
    <rPh sb="0" eb="1">
      <t>ケン</t>
    </rPh>
    <rPh sb="1" eb="2">
      <t>メイ</t>
    </rPh>
    <phoneticPr fontId="2"/>
  </si>
  <si>
    <t>納期：</t>
    <rPh sb="0" eb="1">
      <t>オサメ</t>
    </rPh>
    <rPh sb="1" eb="2">
      <t>キ</t>
    </rPh>
    <phoneticPr fontId="2"/>
  </si>
  <si>
    <t>振込先：</t>
    <rPh sb="0" eb="1">
      <t>シン</t>
    </rPh>
    <phoneticPr fontId="2"/>
  </si>
  <si>
    <t>御見積後〇週間</t>
    <rPh sb="0" eb="4">
      <t>オミツモリゴ</t>
    </rPh>
    <rPh sb="5" eb="7">
      <t>シュウカン</t>
    </rPh>
    <phoneticPr fontId="2"/>
  </si>
  <si>
    <t>発 注 書</t>
    <rPh sb="0" eb="1">
      <t>ハッ</t>
    </rPh>
    <rPh sb="2" eb="3">
      <t>チュウ</t>
    </rPh>
    <rPh sb="4" eb="5">
      <t>ショ</t>
    </rPh>
    <phoneticPr fontId="2"/>
  </si>
  <si>
    <t>下記の通り、発注いたします。</t>
    <rPh sb="0" eb="2">
      <t>カキ</t>
    </rPh>
    <rPh sb="3" eb="4">
      <t>トオ</t>
    </rPh>
    <rPh sb="6" eb="8">
      <t>ハッチュウ</t>
    </rPh>
    <phoneticPr fontId="2"/>
  </si>
  <si>
    <t>株式会社〇〇○○</t>
    <rPh sb="0" eb="4">
      <t>カブシキガイシャ</t>
    </rPh>
    <phoneticPr fontId="2"/>
  </si>
  <si>
    <t>○○県○○市○○町1-2-3 ○○ビル 2階</t>
    <rPh sb="21" eb="22">
      <t>カイ</t>
    </rPh>
    <phoneticPr fontId="2"/>
  </si>
  <si>
    <t>□□□□株式会社</t>
    <rPh sb="0" eb="8">
      <t>カブシキガイシャ</t>
    </rPh>
    <phoneticPr fontId="2"/>
  </si>
  <si>
    <t>担当：佐藤 一郎</t>
    <rPh sb="0" eb="2">
      <t>タントウ</t>
    </rPh>
    <rPh sb="3" eb="5">
      <t>サトウ</t>
    </rPh>
    <rPh sb="6" eb="8">
      <t>イチロウ</t>
    </rPh>
    <phoneticPr fontId="2"/>
  </si>
  <si>
    <t>下記の通り、納品いたします。</t>
    <rPh sb="0" eb="2">
      <t>カキ</t>
    </rPh>
    <rPh sb="3" eb="4">
      <t>トオ</t>
    </rPh>
    <rPh sb="6" eb="8">
      <t>ノウヒン</t>
    </rPh>
    <phoneticPr fontId="2"/>
  </si>
  <si>
    <t>下記、正に領収いたしました。</t>
    <rPh sb="0" eb="2">
      <t>カキ</t>
    </rPh>
    <rPh sb="3" eb="4">
      <t>マサ</t>
    </rPh>
    <rPh sb="5" eb="7">
      <t>リョウシュウ</t>
    </rPh>
    <phoneticPr fontId="2"/>
  </si>
  <si>
    <t>領 収 書</t>
    <rPh sb="0" eb="1">
      <t>リョウ</t>
    </rPh>
    <rPh sb="2" eb="3">
      <t>オサム</t>
    </rPh>
    <rPh sb="4" eb="5">
      <t>ショ</t>
    </rPh>
    <phoneticPr fontId="2"/>
  </si>
  <si>
    <t>納 品 書</t>
    <rPh sb="0" eb="1">
      <t>オサメ</t>
    </rPh>
    <rPh sb="2" eb="3">
      <t>ヒン</t>
    </rPh>
    <rPh sb="4" eb="5">
      <t>ショ</t>
    </rPh>
    <phoneticPr fontId="2"/>
  </si>
  <si>
    <t>支 払 通 知 書</t>
    <rPh sb="0" eb="1">
      <t>シ</t>
    </rPh>
    <rPh sb="2" eb="3">
      <t>フツ</t>
    </rPh>
    <rPh sb="4" eb="5">
      <t>ツウ</t>
    </rPh>
    <rPh sb="6" eb="7">
      <t>チ</t>
    </rPh>
    <rPh sb="8" eb="9">
      <t>ショ</t>
    </rPh>
    <phoneticPr fontId="2"/>
  </si>
  <si>
    <t>下記の通り、お支払い致しましたのでお知らせします。</t>
    <rPh sb="0" eb="2">
      <t>カキ</t>
    </rPh>
    <rPh sb="3" eb="4">
      <t>トオ</t>
    </rPh>
    <rPh sb="7" eb="9">
      <t>シハラ</t>
    </rPh>
    <rPh sb="10" eb="11">
      <t>イタ</t>
    </rPh>
    <rPh sb="18" eb="19">
      <t>シ</t>
    </rPh>
    <phoneticPr fontId="2"/>
  </si>
  <si>
    <t>□□県□□市1-2-3□□ビル 5階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</si>
</sst>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horizontal="right" vertical="center"/>
    </xf>
    <xf numFmtId="9" fontId="4" fillId="0" borderId="2" xfId="0" applyNumberFormat="1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/>
    <xf numFmtId="6" fontId="4" fillId="0" borderId="2" xfId="1" applyFont="1" applyBorder="1" applyAlignment="1">
      <alignment vertical="center"/>
    </xf>
    <xf numFmtId="6" fontId="4" fillId="0" borderId="2" xfId="1" applyFont="1" applyBorder="1" applyAlignment="1">
      <alignment horizontal="right" vertical="center"/>
    </xf>
    <xf numFmtId="6" fontId="4" fillId="0" borderId="2" xfId="1" applyFont="1" applyBorder="1" applyAlignment="1">
      <alignment horizontal="right" vertical="center" indent="1"/>
    </xf>
    <xf numFmtId="31" fontId="4" fillId="0" borderId="0" xfId="0" applyNumberFormat="1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right" vertical="center" indent="1"/>
    </xf>
    <xf numFmtId="20" fontId="4" fillId="0" borderId="0" xfId="0" applyNumberFormat="1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/>
    </xf>
    <xf numFmtId="0" fontId="4" fillId="0" borderId="0" xfId="0" applyFont="1">
      <alignment vertical="center"/>
    </xf>
    <xf numFmtId="0" fontId="4" fillId="0" borderId="6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6" fontId="4" fillId="0" borderId="2" xfId="1" applyFont="1" applyBorder="1" applyAlignment="1">
      <alignment horizontal="righ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6" fontId="3" fillId="0" borderId="7" xfId="1" applyFont="1" applyBorder="1" applyAlignment="1">
      <alignment horizontal="right" vertical="center" indent="1"/>
    </xf>
    <xf numFmtId="6" fontId="3" fillId="0" borderId="6" xfId="1" applyFont="1" applyBorder="1" applyAlignment="1">
      <alignment horizontal="right" vertical="center" indent="1"/>
    </xf>
    <xf numFmtId="6" fontId="3" fillId="0" borderId="9" xfId="1" applyFont="1" applyBorder="1" applyAlignment="1">
      <alignment horizontal="right" vertical="center" indent="1"/>
    </xf>
    <xf numFmtId="6" fontId="3" fillId="0" borderId="1" xfId="1" applyFont="1" applyBorder="1" applyAlignment="1">
      <alignment horizontal="right" vertical="center" indent="1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1" fontId="4" fillId="0" borderId="0" xfId="0" applyNumberFormat="1" applyFont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42C32-CAA3-4FC5-95D0-13E57058C1F8}">
  <sheetPr codeName="Sheet1"/>
  <dimension ref="A1:J34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x14ac:dyDescent="0.4">
      <c r="H1" s="42" t="s">
        <v>28</v>
      </c>
      <c r="I1" s="42"/>
      <c r="J1" s="15">
        <v>45383</v>
      </c>
    </row>
    <row r="2" spans="1:10" x14ac:dyDescent="0.4">
      <c r="H2" s="42" t="s">
        <v>30</v>
      </c>
      <c r="I2" s="42"/>
      <c r="J2" s="16" t="s">
        <v>29</v>
      </c>
    </row>
    <row r="3" spans="1:10" ht="39.75" x14ac:dyDescent="0.4">
      <c r="B3" s="43" t="s">
        <v>39</v>
      </c>
      <c r="C3" s="43"/>
      <c r="D3" s="43"/>
      <c r="E3" s="43"/>
      <c r="F3" s="43"/>
      <c r="G3" s="43"/>
      <c r="H3" s="43"/>
      <c r="I3" s="43"/>
      <c r="J3" s="43"/>
    </row>
    <row r="4" spans="1:10" ht="18.75" customHeight="1" x14ac:dyDescent="0.4">
      <c r="B4" s="17"/>
      <c r="C4" s="17"/>
      <c r="D4" s="17"/>
      <c r="E4" s="17"/>
      <c r="F4" s="17"/>
      <c r="G4" s="17"/>
      <c r="H4" s="17"/>
      <c r="I4" s="17"/>
      <c r="J4" s="17"/>
    </row>
    <row r="5" spans="1:10" ht="24" x14ac:dyDescent="0.4">
      <c r="B5" s="44" t="s">
        <v>3</v>
      </c>
      <c r="C5" s="44"/>
      <c r="D5" s="1" t="s">
        <v>0</v>
      </c>
      <c r="H5" s="22" t="s">
        <v>24</v>
      </c>
      <c r="I5" s="22"/>
      <c r="J5" s="22"/>
    </row>
    <row r="6" spans="1:10" x14ac:dyDescent="0.4">
      <c r="B6" s="22" t="s">
        <v>43</v>
      </c>
      <c r="C6" s="22"/>
      <c r="D6" s="22"/>
      <c r="E6" s="22"/>
      <c r="H6" s="22" t="s">
        <v>1</v>
      </c>
      <c r="I6" s="22"/>
      <c r="J6" s="22"/>
    </row>
    <row r="7" spans="1:10" x14ac:dyDescent="0.4">
      <c r="B7" s="22"/>
      <c r="C7" s="22"/>
      <c r="D7" s="22"/>
      <c r="E7" s="22"/>
      <c r="H7" s="22" t="s">
        <v>38</v>
      </c>
      <c r="I7" s="22"/>
      <c r="J7" s="22"/>
    </row>
    <row r="8" spans="1:10" x14ac:dyDescent="0.4">
      <c r="B8" s="22" t="s">
        <v>40</v>
      </c>
      <c r="C8" s="22"/>
      <c r="D8" s="22"/>
      <c r="E8" s="22"/>
      <c r="H8" s="2" t="s">
        <v>31</v>
      </c>
    </row>
    <row r="9" spans="1:10" x14ac:dyDescent="0.4">
      <c r="B9" s="5" t="s">
        <v>47</v>
      </c>
      <c r="C9" s="22"/>
      <c r="D9" s="22"/>
      <c r="E9" s="22"/>
      <c r="H9" s="22" t="s">
        <v>25</v>
      </c>
      <c r="I9" s="22"/>
      <c r="J9" s="22"/>
    </row>
    <row r="10" spans="1:10" x14ac:dyDescent="0.4">
      <c r="A10" s="2" t="s">
        <v>44</v>
      </c>
      <c r="B10" s="5" t="s">
        <v>48</v>
      </c>
      <c r="C10" s="22"/>
      <c r="D10" s="22"/>
      <c r="E10" s="22"/>
      <c r="H10" s="22" t="s">
        <v>26</v>
      </c>
      <c r="I10" s="22"/>
      <c r="J10" s="22"/>
    </row>
    <row r="11" spans="1:10" x14ac:dyDescent="0.4">
      <c r="B11" s="5" t="s">
        <v>45</v>
      </c>
      <c r="C11" s="22"/>
      <c r="D11" s="22"/>
      <c r="E11" s="22"/>
      <c r="H11" s="22" t="s">
        <v>27</v>
      </c>
      <c r="I11" s="22"/>
      <c r="J11" s="22"/>
    </row>
    <row r="12" spans="1:10" x14ac:dyDescent="0.4">
      <c r="B12" s="5" t="s">
        <v>46</v>
      </c>
      <c r="C12" s="22" t="s">
        <v>50</v>
      </c>
      <c r="D12" s="22"/>
      <c r="E12" s="22"/>
    </row>
    <row r="13" spans="1:10" ht="6.75" customHeight="1" x14ac:dyDescent="0.4">
      <c r="H13" s="22"/>
      <c r="I13" s="22"/>
      <c r="J13" s="22"/>
    </row>
    <row r="14" spans="1:10" ht="18.600000000000001" customHeight="1" x14ac:dyDescent="0.4">
      <c r="B14" s="34" t="s">
        <v>4</v>
      </c>
      <c r="C14" s="36">
        <f>J29</f>
        <v>1110800</v>
      </c>
      <c r="D14" s="37"/>
      <c r="E14" s="40" t="s">
        <v>10</v>
      </c>
      <c r="H14" s="22"/>
      <c r="I14" s="22"/>
      <c r="J14" s="22"/>
    </row>
    <row r="15" spans="1:10" x14ac:dyDescent="0.4">
      <c r="B15" s="35"/>
      <c r="C15" s="38"/>
      <c r="D15" s="39"/>
      <c r="E15" s="41"/>
      <c r="H15" s="22"/>
      <c r="I15" s="22"/>
      <c r="J15" s="22"/>
    </row>
    <row r="16" spans="1:10" ht="15.75" customHeight="1" x14ac:dyDescent="0.35">
      <c r="F16" s="11"/>
      <c r="G16" s="11"/>
      <c r="H16" s="11"/>
      <c r="I16" s="29"/>
      <c r="J16" s="29"/>
    </row>
    <row r="17" spans="2:10" ht="25.5" customHeight="1" x14ac:dyDescent="0.4">
      <c r="B17" s="30" t="s">
        <v>14</v>
      </c>
      <c r="C17" s="31"/>
      <c r="D17" s="32"/>
      <c r="E17" s="7" t="s">
        <v>5</v>
      </c>
      <c r="F17" s="30" t="s">
        <v>36</v>
      </c>
      <c r="G17" s="33"/>
      <c r="H17" s="8" t="s">
        <v>7</v>
      </c>
      <c r="I17" s="9" t="s">
        <v>8</v>
      </c>
      <c r="J17" s="9" t="s">
        <v>9</v>
      </c>
    </row>
    <row r="18" spans="2:10" ht="25.5" customHeight="1" x14ac:dyDescent="0.4">
      <c r="B18" s="26" t="s">
        <v>18</v>
      </c>
      <c r="C18" s="27"/>
      <c r="D18" s="28"/>
      <c r="E18" s="3"/>
      <c r="F18" s="4">
        <v>1</v>
      </c>
      <c r="G18" s="3" t="s">
        <v>6</v>
      </c>
      <c r="H18" s="13">
        <v>500000</v>
      </c>
      <c r="I18" s="6">
        <v>0.1</v>
      </c>
      <c r="J18" s="12">
        <f>IF(ISBLANK(H18), "", H18*F18)</f>
        <v>500000</v>
      </c>
    </row>
    <row r="19" spans="2:10" ht="25.5" customHeight="1" x14ac:dyDescent="0.4">
      <c r="B19" s="26" t="s">
        <v>19</v>
      </c>
      <c r="C19" s="27"/>
      <c r="D19" s="28"/>
      <c r="E19" s="3"/>
      <c r="F19" s="4">
        <v>10</v>
      </c>
      <c r="G19" s="3" t="s">
        <v>17</v>
      </c>
      <c r="H19" s="13">
        <v>50000</v>
      </c>
      <c r="I19" s="6">
        <v>0.1</v>
      </c>
      <c r="J19" s="12">
        <f t="shared" ref="J19:J26" si="0">IF(ISBLANK(H19), "", H19*F19)</f>
        <v>500000</v>
      </c>
    </row>
    <row r="20" spans="2:10" ht="25.5" customHeight="1" x14ac:dyDescent="0.4">
      <c r="B20" s="26" t="s">
        <v>22</v>
      </c>
      <c r="C20" s="27"/>
      <c r="D20" s="28"/>
      <c r="E20" s="3" t="s">
        <v>15</v>
      </c>
      <c r="F20" s="4">
        <v>1</v>
      </c>
      <c r="G20" s="3" t="s">
        <v>17</v>
      </c>
      <c r="H20" s="13">
        <v>10000</v>
      </c>
      <c r="I20" s="6">
        <v>0.08</v>
      </c>
      <c r="J20" s="12">
        <f t="shared" si="0"/>
        <v>10000</v>
      </c>
    </row>
    <row r="21" spans="2:10" ht="25.5" customHeight="1" x14ac:dyDescent="0.4">
      <c r="B21" s="26"/>
      <c r="C21" s="27"/>
      <c r="D21" s="28"/>
      <c r="E21" s="3"/>
      <c r="F21" s="4"/>
      <c r="G21" s="3"/>
      <c r="H21" s="13"/>
      <c r="I21" s="6"/>
      <c r="J21" s="12" t="str">
        <f t="shared" si="0"/>
        <v/>
      </c>
    </row>
    <row r="22" spans="2:10" ht="25.5" customHeight="1" x14ac:dyDescent="0.4">
      <c r="B22" s="26"/>
      <c r="C22" s="27"/>
      <c r="D22" s="28"/>
      <c r="E22" s="3"/>
      <c r="F22" s="4"/>
      <c r="G22" s="3"/>
      <c r="H22" s="13"/>
      <c r="I22" s="6"/>
      <c r="J22" s="12" t="str">
        <f t="shared" si="0"/>
        <v/>
      </c>
    </row>
    <row r="23" spans="2:10" ht="25.5" customHeight="1" x14ac:dyDescent="0.4">
      <c r="B23" s="26"/>
      <c r="C23" s="27"/>
      <c r="D23" s="28"/>
      <c r="E23" s="3"/>
      <c r="F23" s="4"/>
      <c r="G23" s="3"/>
      <c r="H23" s="13"/>
      <c r="I23" s="6"/>
      <c r="J23" s="12" t="str">
        <f t="shared" si="0"/>
        <v/>
      </c>
    </row>
    <row r="24" spans="2:10" ht="25.5" customHeight="1" x14ac:dyDescent="0.4">
      <c r="B24" s="26"/>
      <c r="C24" s="27"/>
      <c r="D24" s="28"/>
      <c r="E24" s="3"/>
      <c r="F24" s="4"/>
      <c r="G24" s="3"/>
      <c r="H24" s="13"/>
      <c r="I24" s="6"/>
      <c r="J24" s="12" t="str">
        <f t="shared" si="0"/>
        <v/>
      </c>
    </row>
    <row r="25" spans="2:10" ht="25.5" customHeight="1" x14ac:dyDescent="0.4">
      <c r="B25" s="26"/>
      <c r="C25" s="27"/>
      <c r="D25" s="28"/>
      <c r="E25" s="3"/>
      <c r="F25" s="4"/>
      <c r="G25" s="3"/>
      <c r="H25" s="13"/>
      <c r="I25" s="6"/>
      <c r="J25" s="12" t="str">
        <f t="shared" si="0"/>
        <v/>
      </c>
    </row>
    <row r="26" spans="2:10" ht="25.5" customHeight="1" x14ac:dyDescent="0.4">
      <c r="B26" s="26"/>
      <c r="C26" s="27"/>
      <c r="D26" s="28"/>
      <c r="E26" s="3"/>
      <c r="F26" s="4"/>
      <c r="G26" s="3"/>
      <c r="H26" s="13"/>
      <c r="I26" s="6"/>
      <c r="J26" s="12" t="str">
        <f t="shared" si="0"/>
        <v/>
      </c>
    </row>
    <row r="27" spans="2:10" ht="25.5" customHeight="1" x14ac:dyDescent="0.4">
      <c r="B27" s="10" t="s">
        <v>16</v>
      </c>
      <c r="C27" s="10" t="s">
        <v>21</v>
      </c>
      <c r="D27" s="23" t="s">
        <v>20</v>
      </c>
      <c r="E27" s="23"/>
      <c r="H27" s="24" t="s">
        <v>11</v>
      </c>
      <c r="I27" s="24"/>
      <c r="J27" s="12">
        <f>SUM(J18:J26)</f>
        <v>1010000</v>
      </c>
    </row>
    <row r="28" spans="2:10" ht="25.5" customHeight="1" x14ac:dyDescent="0.4">
      <c r="B28" s="18" t="s">
        <v>33</v>
      </c>
      <c r="C28" s="14">
        <f>SUMIF(I18:I26, 10%, J18:J26)</f>
        <v>1000000</v>
      </c>
      <c r="D28" s="25">
        <f>ROUND(C28*10%,1)</f>
        <v>100000</v>
      </c>
      <c r="E28" s="25"/>
      <c r="H28" s="24" t="s">
        <v>12</v>
      </c>
      <c r="I28" s="24"/>
      <c r="J28" s="12">
        <f>SUM(D28:E29)</f>
        <v>100800</v>
      </c>
    </row>
    <row r="29" spans="2:10" ht="25.5" customHeight="1" x14ac:dyDescent="0.4">
      <c r="B29" s="18" t="s">
        <v>34</v>
      </c>
      <c r="C29" s="14">
        <f>SUMIF(I18:I26, 8%, J18:J26)</f>
        <v>10000</v>
      </c>
      <c r="D29" s="25">
        <f>ROUND(C29*8%,1)</f>
        <v>800</v>
      </c>
      <c r="E29" s="25"/>
      <c r="H29" s="24" t="s">
        <v>13</v>
      </c>
      <c r="I29" s="24"/>
      <c r="J29" s="12">
        <f>J27+J28</f>
        <v>1110800</v>
      </c>
    </row>
    <row r="30" spans="2:10" ht="25.5" customHeight="1" x14ac:dyDescent="0.4"/>
    <row r="31" spans="2:10" ht="25.5" customHeight="1" x14ac:dyDescent="0.4">
      <c r="B31" s="20" t="s">
        <v>23</v>
      </c>
      <c r="C31" s="20"/>
      <c r="D31" s="20"/>
      <c r="E31" s="20"/>
      <c r="F31" s="20"/>
      <c r="G31" s="20"/>
      <c r="H31" s="20"/>
      <c r="I31" s="20"/>
      <c r="J31" s="20"/>
    </row>
    <row r="32" spans="2:10" ht="95.25" customHeight="1" x14ac:dyDescent="0.4">
      <c r="B32" s="21" t="s">
        <v>37</v>
      </c>
      <c r="C32" s="21"/>
      <c r="D32" s="21"/>
      <c r="E32" s="21"/>
      <c r="F32" s="21"/>
      <c r="G32" s="21"/>
      <c r="H32" s="21"/>
      <c r="I32" s="21"/>
      <c r="J32" s="21"/>
    </row>
    <row r="33" ht="18.600000000000001" customHeight="1" x14ac:dyDescent="0.4"/>
    <row r="34" ht="18.600000000000001" customHeight="1" x14ac:dyDescent="0.4"/>
  </sheetData>
  <mergeCells count="43">
    <mergeCell ref="B6:E6"/>
    <mergeCell ref="H6:J6"/>
    <mergeCell ref="H1:I1"/>
    <mergeCell ref="H2:I2"/>
    <mergeCell ref="B3:J3"/>
    <mergeCell ref="B5:C5"/>
    <mergeCell ref="H5:J5"/>
    <mergeCell ref="B7:E7"/>
    <mergeCell ref="H7:J7"/>
    <mergeCell ref="H9:J9"/>
    <mergeCell ref="H10:J10"/>
    <mergeCell ref="H11:J11"/>
    <mergeCell ref="H13:J13"/>
    <mergeCell ref="B14:B15"/>
    <mergeCell ref="C14:D15"/>
    <mergeCell ref="E14:E15"/>
    <mergeCell ref="H14:J14"/>
    <mergeCell ref="H15:J15"/>
    <mergeCell ref="B24:D24"/>
    <mergeCell ref="B25:D25"/>
    <mergeCell ref="B26:D26"/>
    <mergeCell ref="I16:J16"/>
    <mergeCell ref="B17:D17"/>
    <mergeCell ref="F17:G17"/>
    <mergeCell ref="B18:D18"/>
    <mergeCell ref="B19:D19"/>
    <mergeCell ref="B20:D20"/>
    <mergeCell ref="B31:J31"/>
    <mergeCell ref="B32:J32"/>
    <mergeCell ref="B8:E8"/>
    <mergeCell ref="C9:E9"/>
    <mergeCell ref="C10:E10"/>
    <mergeCell ref="C11:E11"/>
    <mergeCell ref="C12:E12"/>
    <mergeCell ref="D27:E27"/>
    <mergeCell ref="H27:I27"/>
    <mergeCell ref="D28:E28"/>
    <mergeCell ref="H28:I28"/>
    <mergeCell ref="D29:E29"/>
    <mergeCell ref="H29:I29"/>
    <mergeCell ref="B21:D21"/>
    <mergeCell ref="B22:D22"/>
    <mergeCell ref="B23:D23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91FF0-562B-4D7D-B32F-188FBD302C4F}">
  <sheetPr codeName="Sheet3"/>
  <dimension ref="A1:J34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x14ac:dyDescent="0.4">
      <c r="H1" s="42" t="s">
        <v>28</v>
      </c>
      <c r="I1" s="42"/>
      <c r="J1" s="15">
        <v>45383</v>
      </c>
    </row>
    <row r="2" spans="1:10" x14ac:dyDescent="0.4">
      <c r="H2" s="42" t="s">
        <v>30</v>
      </c>
      <c r="I2" s="42"/>
      <c r="J2" s="16" t="s">
        <v>29</v>
      </c>
    </row>
    <row r="3" spans="1:10" ht="39.75" x14ac:dyDescent="0.4">
      <c r="B3" s="43" t="s">
        <v>51</v>
      </c>
      <c r="C3" s="43"/>
      <c r="D3" s="43"/>
      <c r="E3" s="43"/>
      <c r="F3" s="43"/>
      <c r="G3" s="43"/>
      <c r="H3" s="43"/>
      <c r="I3" s="43"/>
      <c r="J3" s="43"/>
    </row>
    <row r="4" spans="1:10" ht="18.75" customHeight="1" x14ac:dyDescent="0.4">
      <c r="B4" s="17"/>
      <c r="C4" s="17"/>
      <c r="D4" s="17"/>
      <c r="E4" s="17"/>
      <c r="F4" s="17"/>
      <c r="G4" s="17"/>
      <c r="H4" s="17"/>
      <c r="I4" s="17"/>
      <c r="J4" s="17"/>
    </row>
    <row r="5" spans="1:10" ht="24" x14ac:dyDescent="0.4">
      <c r="B5" s="44" t="s">
        <v>55</v>
      </c>
      <c r="C5" s="44"/>
      <c r="D5" s="1" t="s">
        <v>0</v>
      </c>
      <c r="H5" s="22" t="s">
        <v>53</v>
      </c>
      <c r="I5" s="22"/>
      <c r="J5" s="22"/>
    </row>
    <row r="6" spans="1:10" x14ac:dyDescent="0.4">
      <c r="B6" s="22" t="s">
        <v>1</v>
      </c>
      <c r="C6" s="22"/>
      <c r="D6" s="22"/>
      <c r="E6" s="22"/>
      <c r="H6" s="22" t="s">
        <v>1</v>
      </c>
      <c r="I6" s="22"/>
      <c r="J6" s="22"/>
    </row>
    <row r="7" spans="1:10" x14ac:dyDescent="0.4">
      <c r="B7" s="22" t="s">
        <v>63</v>
      </c>
      <c r="C7" s="22"/>
      <c r="D7" s="22"/>
      <c r="E7" s="22"/>
      <c r="H7" s="22" t="s">
        <v>54</v>
      </c>
      <c r="I7" s="22"/>
      <c r="J7" s="22"/>
    </row>
    <row r="8" spans="1:10" x14ac:dyDescent="0.4">
      <c r="B8" s="22"/>
      <c r="C8" s="22"/>
      <c r="D8" s="22"/>
      <c r="E8" s="22"/>
      <c r="H8" s="2" t="s">
        <v>31</v>
      </c>
    </row>
    <row r="9" spans="1:10" x14ac:dyDescent="0.4">
      <c r="B9" s="22" t="s">
        <v>52</v>
      </c>
      <c r="C9" s="22"/>
      <c r="D9" s="22"/>
      <c r="E9" s="22"/>
      <c r="H9" s="22" t="s">
        <v>25</v>
      </c>
      <c r="I9" s="22"/>
      <c r="J9" s="22"/>
    </row>
    <row r="10" spans="1:10" x14ac:dyDescent="0.4">
      <c r="A10" s="2" t="s">
        <v>44</v>
      </c>
      <c r="B10" s="5" t="s">
        <v>47</v>
      </c>
      <c r="H10" s="22" t="s">
        <v>26</v>
      </c>
      <c r="I10" s="22"/>
      <c r="J10" s="22"/>
    </row>
    <row r="11" spans="1:10" x14ac:dyDescent="0.4">
      <c r="B11" s="5" t="s">
        <v>48</v>
      </c>
      <c r="H11" s="22" t="s">
        <v>56</v>
      </c>
      <c r="I11" s="22"/>
      <c r="J11" s="22"/>
    </row>
    <row r="12" spans="1:10" x14ac:dyDescent="0.4">
      <c r="B12" s="5" t="s">
        <v>45</v>
      </c>
    </row>
    <row r="13" spans="1:10" ht="6.75" customHeight="1" x14ac:dyDescent="0.4">
      <c r="H13" s="22"/>
      <c r="I13" s="22"/>
      <c r="J13" s="22"/>
    </row>
    <row r="14" spans="1:10" ht="18.600000000000001" customHeight="1" x14ac:dyDescent="0.4">
      <c r="B14" s="34" t="s">
        <v>4</v>
      </c>
      <c r="C14" s="36">
        <f>J29</f>
        <v>1110800</v>
      </c>
      <c r="D14" s="37"/>
      <c r="E14" s="40" t="s">
        <v>10</v>
      </c>
      <c r="H14" s="22"/>
      <c r="I14" s="22"/>
      <c r="J14" s="22"/>
    </row>
    <row r="15" spans="1:10" x14ac:dyDescent="0.4">
      <c r="B15" s="35"/>
      <c r="C15" s="38"/>
      <c r="D15" s="39"/>
      <c r="E15" s="41"/>
      <c r="H15" s="22"/>
      <c r="I15" s="22"/>
      <c r="J15" s="22"/>
    </row>
    <row r="16" spans="1:10" ht="15.75" customHeight="1" x14ac:dyDescent="0.35">
      <c r="F16" s="11"/>
      <c r="G16" s="11"/>
      <c r="H16" s="11"/>
      <c r="I16" s="29"/>
      <c r="J16" s="29"/>
    </row>
    <row r="17" spans="2:10" ht="25.5" customHeight="1" x14ac:dyDescent="0.4">
      <c r="B17" s="30" t="s">
        <v>14</v>
      </c>
      <c r="C17" s="31"/>
      <c r="D17" s="32"/>
      <c r="E17" s="7" t="s">
        <v>5</v>
      </c>
      <c r="F17" s="30" t="s">
        <v>36</v>
      </c>
      <c r="G17" s="33"/>
      <c r="H17" s="8" t="s">
        <v>7</v>
      </c>
      <c r="I17" s="9" t="s">
        <v>8</v>
      </c>
      <c r="J17" s="9" t="s">
        <v>9</v>
      </c>
    </row>
    <row r="18" spans="2:10" ht="25.5" customHeight="1" x14ac:dyDescent="0.4">
      <c r="B18" s="26" t="s">
        <v>18</v>
      </c>
      <c r="C18" s="27"/>
      <c r="D18" s="28"/>
      <c r="E18" s="3"/>
      <c r="F18" s="4">
        <v>1</v>
      </c>
      <c r="G18" s="3" t="s">
        <v>6</v>
      </c>
      <c r="H18" s="13">
        <v>500000</v>
      </c>
      <c r="I18" s="6">
        <v>0.1</v>
      </c>
      <c r="J18" s="12">
        <f>IF(ISBLANK(H18), "", H18*F18)</f>
        <v>500000</v>
      </c>
    </row>
    <row r="19" spans="2:10" ht="25.5" customHeight="1" x14ac:dyDescent="0.4">
      <c r="B19" s="26" t="s">
        <v>19</v>
      </c>
      <c r="C19" s="27"/>
      <c r="D19" s="28"/>
      <c r="E19" s="3"/>
      <c r="F19" s="4">
        <v>10</v>
      </c>
      <c r="G19" s="3" t="s">
        <v>17</v>
      </c>
      <c r="H19" s="13">
        <v>50000</v>
      </c>
      <c r="I19" s="6">
        <v>0.1</v>
      </c>
      <c r="J19" s="12">
        <f t="shared" ref="J19:J26" si="0">IF(ISBLANK(H19), "", H19*F19)</f>
        <v>500000</v>
      </c>
    </row>
    <row r="20" spans="2:10" ht="25.5" customHeight="1" x14ac:dyDescent="0.4">
      <c r="B20" s="26" t="s">
        <v>22</v>
      </c>
      <c r="C20" s="27"/>
      <c r="D20" s="28"/>
      <c r="E20" s="3" t="s">
        <v>15</v>
      </c>
      <c r="F20" s="4">
        <v>1</v>
      </c>
      <c r="G20" s="3" t="s">
        <v>17</v>
      </c>
      <c r="H20" s="13">
        <v>10000</v>
      </c>
      <c r="I20" s="6">
        <v>0.08</v>
      </c>
      <c r="J20" s="12">
        <f t="shared" si="0"/>
        <v>10000</v>
      </c>
    </row>
    <row r="21" spans="2:10" ht="25.5" customHeight="1" x14ac:dyDescent="0.4">
      <c r="B21" s="26"/>
      <c r="C21" s="27"/>
      <c r="D21" s="28"/>
      <c r="E21" s="3"/>
      <c r="F21" s="4"/>
      <c r="G21" s="3"/>
      <c r="H21" s="13"/>
      <c r="I21" s="6"/>
      <c r="J21" s="12" t="str">
        <f t="shared" si="0"/>
        <v/>
      </c>
    </row>
    <row r="22" spans="2:10" ht="25.5" customHeight="1" x14ac:dyDescent="0.4">
      <c r="B22" s="26"/>
      <c r="C22" s="27"/>
      <c r="D22" s="28"/>
      <c r="E22" s="3"/>
      <c r="F22" s="4"/>
      <c r="G22" s="3"/>
      <c r="H22" s="13"/>
      <c r="I22" s="6"/>
      <c r="J22" s="12" t="str">
        <f t="shared" si="0"/>
        <v/>
      </c>
    </row>
    <row r="23" spans="2:10" ht="25.5" customHeight="1" x14ac:dyDescent="0.4">
      <c r="B23" s="26"/>
      <c r="C23" s="27"/>
      <c r="D23" s="28"/>
      <c r="E23" s="3"/>
      <c r="F23" s="4"/>
      <c r="G23" s="3"/>
      <c r="H23" s="13"/>
      <c r="I23" s="6"/>
      <c r="J23" s="12" t="str">
        <f t="shared" si="0"/>
        <v/>
      </c>
    </row>
    <row r="24" spans="2:10" ht="25.5" customHeight="1" x14ac:dyDescent="0.4">
      <c r="B24" s="26"/>
      <c r="C24" s="27"/>
      <c r="D24" s="28"/>
      <c r="E24" s="3"/>
      <c r="F24" s="4"/>
      <c r="G24" s="3"/>
      <c r="H24" s="13"/>
      <c r="I24" s="6"/>
      <c r="J24" s="12" t="str">
        <f t="shared" si="0"/>
        <v/>
      </c>
    </row>
    <row r="25" spans="2:10" ht="25.5" customHeight="1" x14ac:dyDescent="0.4">
      <c r="B25" s="26"/>
      <c r="C25" s="27"/>
      <c r="D25" s="28"/>
      <c r="E25" s="3"/>
      <c r="F25" s="4"/>
      <c r="G25" s="3"/>
      <c r="H25" s="13"/>
      <c r="I25" s="6"/>
      <c r="J25" s="12" t="str">
        <f t="shared" si="0"/>
        <v/>
      </c>
    </row>
    <row r="26" spans="2:10" ht="25.5" customHeight="1" x14ac:dyDescent="0.4">
      <c r="B26" s="26"/>
      <c r="C26" s="27"/>
      <c r="D26" s="28"/>
      <c r="E26" s="3"/>
      <c r="F26" s="4"/>
      <c r="G26" s="3"/>
      <c r="H26" s="13"/>
      <c r="I26" s="6"/>
      <c r="J26" s="12" t="str">
        <f t="shared" si="0"/>
        <v/>
      </c>
    </row>
    <row r="27" spans="2:10" ht="25.5" customHeight="1" x14ac:dyDescent="0.4">
      <c r="B27" s="10" t="s">
        <v>16</v>
      </c>
      <c r="C27" s="10" t="s">
        <v>21</v>
      </c>
      <c r="D27" s="23" t="s">
        <v>20</v>
      </c>
      <c r="E27" s="23"/>
      <c r="H27" s="24" t="s">
        <v>11</v>
      </c>
      <c r="I27" s="24"/>
      <c r="J27" s="12">
        <f>SUM(J18:J26)</f>
        <v>1010000</v>
      </c>
    </row>
    <row r="28" spans="2:10" ht="25.5" customHeight="1" x14ac:dyDescent="0.4">
      <c r="B28" s="18" t="s">
        <v>33</v>
      </c>
      <c r="C28" s="14">
        <f>SUMIF(I18:I26, 10%, J18:J26)</f>
        <v>1000000</v>
      </c>
      <c r="D28" s="25">
        <f>ROUND(C28*10%,1)</f>
        <v>100000</v>
      </c>
      <c r="E28" s="25"/>
      <c r="H28" s="24" t="s">
        <v>12</v>
      </c>
      <c r="I28" s="24"/>
      <c r="J28" s="12">
        <f>SUM(D28:E29)</f>
        <v>100800</v>
      </c>
    </row>
    <row r="29" spans="2:10" ht="25.5" customHeight="1" x14ac:dyDescent="0.4">
      <c r="B29" s="18" t="s">
        <v>34</v>
      </c>
      <c r="C29" s="14">
        <f>SUMIF(I18:I26, 8%, J18:J26)</f>
        <v>10000</v>
      </c>
      <c r="D29" s="25">
        <f>ROUND(C29*8%,1)</f>
        <v>800</v>
      </c>
      <c r="E29" s="25"/>
      <c r="H29" s="24" t="s">
        <v>13</v>
      </c>
      <c r="I29" s="24"/>
      <c r="J29" s="12">
        <f>J27+J28</f>
        <v>1110800</v>
      </c>
    </row>
    <row r="30" spans="2:10" ht="25.5" customHeight="1" x14ac:dyDescent="0.4"/>
    <row r="31" spans="2:10" ht="25.5" customHeight="1" x14ac:dyDescent="0.4">
      <c r="B31" s="20" t="s">
        <v>23</v>
      </c>
      <c r="C31" s="20"/>
      <c r="D31" s="20"/>
      <c r="E31" s="20"/>
      <c r="F31" s="20"/>
      <c r="G31" s="20"/>
      <c r="H31" s="20"/>
      <c r="I31" s="20"/>
      <c r="J31" s="20"/>
    </row>
    <row r="32" spans="2:10" ht="95.25" customHeight="1" x14ac:dyDescent="0.4">
      <c r="B32" s="21" t="s">
        <v>37</v>
      </c>
      <c r="C32" s="21"/>
      <c r="D32" s="21"/>
      <c r="E32" s="21"/>
      <c r="F32" s="21"/>
      <c r="G32" s="21"/>
      <c r="H32" s="21"/>
      <c r="I32" s="21"/>
      <c r="J32" s="21"/>
    </row>
    <row r="33" ht="18.600000000000001" customHeight="1" x14ac:dyDescent="0.4"/>
    <row r="34" ht="18.600000000000001" customHeight="1" x14ac:dyDescent="0.4"/>
  </sheetData>
  <mergeCells count="40">
    <mergeCell ref="B6:E6"/>
    <mergeCell ref="H6:J6"/>
    <mergeCell ref="H1:I1"/>
    <mergeCell ref="H2:I2"/>
    <mergeCell ref="B3:J3"/>
    <mergeCell ref="B5:C5"/>
    <mergeCell ref="H5:J5"/>
    <mergeCell ref="B7:E7"/>
    <mergeCell ref="H7:J7"/>
    <mergeCell ref="B8:E8"/>
    <mergeCell ref="H9:J9"/>
    <mergeCell ref="H10:J10"/>
    <mergeCell ref="H11:J11"/>
    <mergeCell ref="H13:J13"/>
    <mergeCell ref="B14:B15"/>
    <mergeCell ref="C14:D15"/>
    <mergeCell ref="E14:E15"/>
    <mergeCell ref="H14:J14"/>
    <mergeCell ref="H15:J15"/>
    <mergeCell ref="B17:D17"/>
    <mergeCell ref="F17:G17"/>
    <mergeCell ref="B18:D18"/>
    <mergeCell ref="B19:D19"/>
    <mergeCell ref="B20:D20"/>
    <mergeCell ref="B31:J31"/>
    <mergeCell ref="B32:J32"/>
    <mergeCell ref="B9:E9"/>
    <mergeCell ref="D27:E27"/>
    <mergeCell ref="H27:I27"/>
    <mergeCell ref="D28:E28"/>
    <mergeCell ref="H28:I28"/>
    <mergeCell ref="D29:E29"/>
    <mergeCell ref="H29:I29"/>
    <mergeCell ref="B21:D21"/>
    <mergeCell ref="B22:D22"/>
    <mergeCell ref="B23:D23"/>
    <mergeCell ref="B24:D24"/>
    <mergeCell ref="B25:D25"/>
    <mergeCell ref="B26:D26"/>
    <mergeCell ref="I16:J16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A44F9-F7E1-4171-A0A7-83A5DFC82A9B}">
  <sheetPr codeName="Sheet4"/>
  <dimension ref="A1:J34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x14ac:dyDescent="0.4">
      <c r="H1" s="42" t="s">
        <v>28</v>
      </c>
      <c r="I1" s="42"/>
      <c r="J1" s="15">
        <v>45383</v>
      </c>
    </row>
    <row r="2" spans="1:10" x14ac:dyDescent="0.4">
      <c r="H2" s="42" t="s">
        <v>30</v>
      </c>
      <c r="I2" s="42"/>
      <c r="J2" s="16" t="s">
        <v>29</v>
      </c>
    </row>
    <row r="3" spans="1:10" ht="39.75" x14ac:dyDescent="0.4">
      <c r="B3" s="43" t="s">
        <v>60</v>
      </c>
      <c r="C3" s="43"/>
      <c r="D3" s="43"/>
      <c r="E3" s="43"/>
      <c r="F3" s="43"/>
      <c r="G3" s="43"/>
      <c r="H3" s="43"/>
      <c r="I3" s="43"/>
      <c r="J3" s="43"/>
    </row>
    <row r="4" spans="1:10" ht="18.75" customHeight="1" x14ac:dyDescent="0.4">
      <c r="B4" s="17"/>
      <c r="C4" s="17"/>
      <c r="D4" s="17"/>
      <c r="E4" s="17"/>
      <c r="F4" s="17"/>
      <c r="G4" s="17"/>
      <c r="H4" s="17"/>
      <c r="I4" s="17"/>
      <c r="J4" s="17"/>
    </row>
    <row r="5" spans="1:10" ht="24" x14ac:dyDescent="0.4">
      <c r="B5" s="44" t="s">
        <v>3</v>
      </c>
      <c r="C5" s="44"/>
      <c r="D5" s="1" t="s">
        <v>0</v>
      </c>
      <c r="H5" s="22" t="s">
        <v>24</v>
      </c>
      <c r="I5" s="22"/>
      <c r="J5" s="22"/>
    </row>
    <row r="6" spans="1:10" x14ac:dyDescent="0.4">
      <c r="B6" s="22" t="s">
        <v>1</v>
      </c>
      <c r="C6" s="22"/>
      <c r="D6" s="22"/>
      <c r="E6" s="22"/>
      <c r="H6" s="22" t="s">
        <v>1</v>
      </c>
      <c r="I6" s="22"/>
      <c r="J6" s="22"/>
    </row>
    <row r="7" spans="1:10" x14ac:dyDescent="0.4">
      <c r="B7" s="22" t="s">
        <v>2</v>
      </c>
      <c r="C7" s="22"/>
      <c r="D7" s="22"/>
      <c r="E7" s="22"/>
      <c r="H7" s="22" t="s">
        <v>38</v>
      </c>
      <c r="I7" s="22"/>
      <c r="J7" s="22"/>
    </row>
    <row r="8" spans="1:10" x14ac:dyDescent="0.4">
      <c r="B8" s="22"/>
      <c r="C8" s="22"/>
      <c r="D8" s="22"/>
      <c r="E8" s="22"/>
      <c r="H8" s="2" t="s">
        <v>31</v>
      </c>
    </row>
    <row r="9" spans="1:10" x14ac:dyDescent="0.4">
      <c r="B9" s="22"/>
      <c r="C9" s="22"/>
      <c r="D9" s="22"/>
      <c r="E9" s="22"/>
      <c r="H9" s="22" t="s">
        <v>25</v>
      </c>
      <c r="I9" s="22"/>
      <c r="J9" s="22"/>
    </row>
    <row r="10" spans="1:10" x14ac:dyDescent="0.4">
      <c r="A10" s="2" t="s">
        <v>44</v>
      </c>
      <c r="B10" s="42"/>
      <c r="C10" s="42"/>
      <c r="D10" s="42"/>
      <c r="E10" s="42"/>
      <c r="H10" s="22" t="s">
        <v>26</v>
      </c>
      <c r="I10" s="22"/>
      <c r="J10" s="22"/>
    </row>
    <row r="11" spans="1:10" x14ac:dyDescent="0.4">
      <c r="B11" s="22" t="s">
        <v>57</v>
      </c>
      <c r="C11" s="22"/>
      <c r="D11" s="22"/>
      <c r="E11" s="22"/>
      <c r="H11" s="22" t="s">
        <v>27</v>
      </c>
      <c r="I11" s="22"/>
      <c r="J11" s="22"/>
    </row>
    <row r="12" spans="1:10" x14ac:dyDescent="0.4">
      <c r="B12" s="5" t="s">
        <v>47</v>
      </c>
      <c r="C12" s="45"/>
      <c r="D12" s="45"/>
      <c r="E12" s="45"/>
    </row>
    <row r="13" spans="1:10" ht="6.75" customHeight="1" x14ac:dyDescent="0.4">
      <c r="B13" s="19"/>
      <c r="H13" s="22"/>
      <c r="I13" s="22"/>
      <c r="J13" s="22"/>
    </row>
    <row r="14" spans="1:10" ht="18.600000000000001" customHeight="1" x14ac:dyDescent="0.4">
      <c r="B14" s="34" t="s">
        <v>4</v>
      </c>
      <c r="C14" s="36">
        <f>J29</f>
        <v>1110800</v>
      </c>
      <c r="D14" s="37"/>
      <c r="E14" s="40" t="s">
        <v>10</v>
      </c>
      <c r="H14" s="22"/>
      <c r="I14" s="22"/>
      <c r="J14" s="22"/>
    </row>
    <row r="15" spans="1:10" x14ac:dyDescent="0.4">
      <c r="B15" s="35"/>
      <c r="C15" s="38"/>
      <c r="D15" s="39"/>
      <c r="E15" s="41"/>
      <c r="H15" s="22"/>
      <c r="I15" s="22"/>
      <c r="J15" s="22"/>
    </row>
    <row r="16" spans="1:10" ht="15.75" customHeight="1" x14ac:dyDescent="0.35">
      <c r="F16" s="11"/>
      <c r="G16" s="11"/>
      <c r="H16" s="11"/>
      <c r="I16" s="29"/>
      <c r="J16" s="29"/>
    </row>
    <row r="17" spans="2:10" ht="25.5" customHeight="1" x14ac:dyDescent="0.4">
      <c r="B17" s="30" t="s">
        <v>14</v>
      </c>
      <c r="C17" s="31"/>
      <c r="D17" s="32"/>
      <c r="E17" s="7" t="s">
        <v>5</v>
      </c>
      <c r="F17" s="30" t="s">
        <v>36</v>
      </c>
      <c r="G17" s="33"/>
      <c r="H17" s="8" t="s">
        <v>7</v>
      </c>
      <c r="I17" s="9" t="s">
        <v>8</v>
      </c>
      <c r="J17" s="9" t="s">
        <v>9</v>
      </c>
    </row>
    <row r="18" spans="2:10" ht="25.5" customHeight="1" x14ac:dyDescent="0.4">
      <c r="B18" s="26" t="s">
        <v>18</v>
      </c>
      <c r="C18" s="27"/>
      <c r="D18" s="28"/>
      <c r="E18" s="3"/>
      <c r="F18" s="4">
        <v>1</v>
      </c>
      <c r="G18" s="3" t="s">
        <v>6</v>
      </c>
      <c r="H18" s="13">
        <v>500000</v>
      </c>
      <c r="I18" s="6">
        <v>0.1</v>
      </c>
      <c r="J18" s="12">
        <f>IF(ISBLANK(H18), "", H18*F18)</f>
        <v>500000</v>
      </c>
    </row>
    <row r="19" spans="2:10" ht="25.5" customHeight="1" x14ac:dyDescent="0.4">
      <c r="B19" s="26" t="s">
        <v>19</v>
      </c>
      <c r="C19" s="27"/>
      <c r="D19" s="28"/>
      <c r="E19" s="3"/>
      <c r="F19" s="4">
        <v>10</v>
      </c>
      <c r="G19" s="3" t="s">
        <v>17</v>
      </c>
      <c r="H19" s="13">
        <v>50000</v>
      </c>
      <c r="I19" s="6">
        <v>0.1</v>
      </c>
      <c r="J19" s="12">
        <f t="shared" ref="J19:J26" si="0">IF(ISBLANK(H19), "", H19*F19)</f>
        <v>500000</v>
      </c>
    </row>
    <row r="20" spans="2:10" ht="25.5" customHeight="1" x14ac:dyDescent="0.4">
      <c r="B20" s="26" t="s">
        <v>22</v>
      </c>
      <c r="C20" s="27"/>
      <c r="D20" s="28"/>
      <c r="E20" s="3" t="s">
        <v>15</v>
      </c>
      <c r="F20" s="4">
        <v>1</v>
      </c>
      <c r="G20" s="3" t="s">
        <v>17</v>
      </c>
      <c r="H20" s="13">
        <v>10000</v>
      </c>
      <c r="I20" s="6">
        <v>0.08</v>
      </c>
      <c r="J20" s="12">
        <f t="shared" si="0"/>
        <v>10000</v>
      </c>
    </row>
    <row r="21" spans="2:10" ht="25.5" customHeight="1" x14ac:dyDescent="0.4">
      <c r="B21" s="26"/>
      <c r="C21" s="27"/>
      <c r="D21" s="28"/>
      <c r="E21" s="3"/>
      <c r="F21" s="4"/>
      <c r="G21" s="3"/>
      <c r="H21" s="13"/>
      <c r="I21" s="6"/>
      <c r="J21" s="12" t="str">
        <f t="shared" si="0"/>
        <v/>
      </c>
    </row>
    <row r="22" spans="2:10" ht="25.5" customHeight="1" x14ac:dyDescent="0.4">
      <c r="B22" s="26"/>
      <c r="C22" s="27"/>
      <c r="D22" s="28"/>
      <c r="E22" s="3"/>
      <c r="F22" s="4"/>
      <c r="G22" s="3"/>
      <c r="H22" s="13"/>
      <c r="I22" s="6"/>
      <c r="J22" s="12" t="str">
        <f t="shared" si="0"/>
        <v/>
      </c>
    </row>
    <row r="23" spans="2:10" ht="25.5" customHeight="1" x14ac:dyDescent="0.4">
      <c r="B23" s="26"/>
      <c r="C23" s="27"/>
      <c r="D23" s="28"/>
      <c r="E23" s="3"/>
      <c r="F23" s="4"/>
      <c r="G23" s="3"/>
      <c r="H23" s="13"/>
      <c r="I23" s="6"/>
      <c r="J23" s="12" t="str">
        <f t="shared" si="0"/>
        <v/>
      </c>
    </row>
    <row r="24" spans="2:10" ht="25.5" customHeight="1" x14ac:dyDescent="0.4">
      <c r="B24" s="26"/>
      <c r="C24" s="27"/>
      <c r="D24" s="28"/>
      <c r="E24" s="3"/>
      <c r="F24" s="4"/>
      <c r="G24" s="3"/>
      <c r="H24" s="13"/>
      <c r="I24" s="6"/>
      <c r="J24" s="12" t="str">
        <f t="shared" si="0"/>
        <v/>
      </c>
    </row>
    <row r="25" spans="2:10" ht="25.5" customHeight="1" x14ac:dyDescent="0.4">
      <c r="B25" s="26"/>
      <c r="C25" s="27"/>
      <c r="D25" s="28"/>
      <c r="E25" s="3"/>
      <c r="F25" s="4"/>
      <c r="G25" s="3"/>
      <c r="H25" s="13"/>
      <c r="I25" s="6"/>
      <c r="J25" s="12" t="str">
        <f t="shared" si="0"/>
        <v/>
      </c>
    </row>
    <row r="26" spans="2:10" ht="25.5" customHeight="1" x14ac:dyDescent="0.4">
      <c r="B26" s="26"/>
      <c r="C26" s="27"/>
      <c r="D26" s="28"/>
      <c r="E26" s="3"/>
      <c r="F26" s="4"/>
      <c r="G26" s="3"/>
      <c r="H26" s="13"/>
      <c r="I26" s="6"/>
      <c r="J26" s="12" t="str">
        <f t="shared" si="0"/>
        <v/>
      </c>
    </row>
    <row r="27" spans="2:10" ht="25.5" customHeight="1" x14ac:dyDescent="0.4">
      <c r="B27" s="10" t="s">
        <v>16</v>
      </c>
      <c r="C27" s="10" t="s">
        <v>21</v>
      </c>
      <c r="D27" s="23" t="s">
        <v>20</v>
      </c>
      <c r="E27" s="23"/>
      <c r="H27" s="24" t="s">
        <v>11</v>
      </c>
      <c r="I27" s="24"/>
      <c r="J27" s="12">
        <f>SUM(J18:J26)</f>
        <v>1010000</v>
      </c>
    </row>
    <row r="28" spans="2:10" ht="25.5" customHeight="1" x14ac:dyDescent="0.4">
      <c r="B28" s="18" t="s">
        <v>33</v>
      </c>
      <c r="C28" s="14">
        <f>SUMIF(I18:I26, 10%, J18:J26)</f>
        <v>1000000</v>
      </c>
      <c r="D28" s="25">
        <f>ROUND(C28*10%,1)</f>
        <v>100000</v>
      </c>
      <c r="E28" s="25"/>
      <c r="H28" s="24" t="s">
        <v>12</v>
      </c>
      <c r="I28" s="24"/>
      <c r="J28" s="12">
        <f>SUM(D28:E29)</f>
        <v>100800</v>
      </c>
    </row>
    <row r="29" spans="2:10" ht="25.5" customHeight="1" x14ac:dyDescent="0.4">
      <c r="B29" s="18" t="s">
        <v>34</v>
      </c>
      <c r="C29" s="14">
        <f>SUMIF(I18:I26, 8%, J18:J26)</f>
        <v>10000</v>
      </c>
      <c r="D29" s="25">
        <f>ROUND(C29*8%,1)</f>
        <v>800</v>
      </c>
      <c r="E29" s="25"/>
      <c r="H29" s="24" t="s">
        <v>13</v>
      </c>
      <c r="I29" s="24"/>
      <c r="J29" s="12">
        <f>J27+J28</f>
        <v>1110800</v>
      </c>
    </row>
    <row r="30" spans="2:10" ht="25.5" customHeight="1" x14ac:dyDescent="0.4"/>
    <row r="31" spans="2:10" ht="25.5" customHeight="1" x14ac:dyDescent="0.4">
      <c r="B31" s="20" t="s">
        <v>23</v>
      </c>
      <c r="C31" s="20"/>
      <c r="D31" s="20"/>
      <c r="E31" s="20"/>
      <c r="F31" s="20"/>
      <c r="G31" s="20"/>
      <c r="H31" s="20"/>
      <c r="I31" s="20"/>
      <c r="J31" s="20"/>
    </row>
    <row r="32" spans="2:10" ht="95.25" customHeight="1" x14ac:dyDescent="0.4">
      <c r="B32" s="21" t="s">
        <v>37</v>
      </c>
      <c r="C32" s="21"/>
      <c r="D32" s="21"/>
      <c r="E32" s="21"/>
      <c r="F32" s="21"/>
      <c r="G32" s="21"/>
      <c r="H32" s="21"/>
      <c r="I32" s="21"/>
      <c r="J32" s="21"/>
    </row>
    <row r="33" ht="18.600000000000001" customHeight="1" x14ac:dyDescent="0.4"/>
    <row r="34" ht="18.600000000000001" customHeight="1" x14ac:dyDescent="0.4"/>
  </sheetData>
  <mergeCells count="43">
    <mergeCell ref="H10:J10"/>
    <mergeCell ref="H1:I1"/>
    <mergeCell ref="H2:I2"/>
    <mergeCell ref="B3:J3"/>
    <mergeCell ref="B5:C5"/>
    <mergeCell ref="H5:J5"/>
    <mergeCell ref="B6:E6"/>
    <mergeCell ref="H6:J6"/>
    <mergeCell ref="B7:E7"/>
    <mergeCell ref="H7:J7"/>
    <mergeCell ref="B8:E8"/>
    <mergeCell ref="B9:E9"/>
    <mergeCell ref="H9:J9"/>
    <mergeCell ref="B20:D20"/>
    <mergeCell ref="H11:J11"/>
    <mergeCell ref="C12:E12"/>
    <mergeCell ref="H13:J13"/>
    <mergeCell ref="B14:B15"/>
    <mergeCell ref="C14:D15"/>
    <mergeCell ref="E14:E15"/>
    <mergeCell ref="H14:J14"/>
    <mergeCell ref="H15:J15"/>
    <mergeCell ref="I16:J16"/>
    <mergeCell ref="B17:D17"/>
    <mergeCell ref="F17:G17"/>
    <mergeCell ref="B18:D18"/>
    <mergeCell ref="B19:D19"/>
    <mergeCell ref="B31:J31"/>
    <mergeCell ref="B32:J32"/>
    <mergeCell ref="B11:E11"/>
    <mergeCell ref="B10:E10"/>
    <mergeCell ref="D27:E27"/>
    <mergeCell ref="H27:I27"/>
    <mergeCell ref="D28:E28"/>
    <mergeCell ref="H28:I28"/>
    <mergeCell ref="D29:E29"/>
    <mergeCell ref="H29:I29"/>
    <mergeCell ref="B21:D21"/>
    <mergeCell ref="B22:D22"/>
    <mergeCell ref="B23:D23"/>
    <mergeCell ref="B24:D24"/>
    <mergeCell ref="B25:D25"/>
    <mergeCell ref="B26:D26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DE6CF-874A-42B2-958D-A5B23399BCE6}">
  <sheetPr codeName="Sheet2"/>
  <dimension ref="A1:J34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x14ac:dyDescent="0.4">
      <c r="H1" s="42" t="s">
        <v>28</v>
      </c>
      <c r="I1" s="42"/>
      <c r="J1" s="15">
        <v>45383</v>
      </c>
    </row>
    <row r="2" spans="1:10" x14ac:dyDescent="0.4">
      <c r="H2" s="42" t="s">
        <v>30</v>
      </c>
      <c r="I2" s="42"/>
      <c r="J2" s="16" t="s">
        <v>29</v>
      </c>
    </row>
    <row r="3" spans="1:10" ht="39.75" x14ac:dyDescent="0.4">
      <c r="B3" s="43" t="s">
        <v>35</v>
      </c>
      <c r="C3" s="43"/>
      <c r="D3" s="43"/>
      <c r="E3" s="43"/>
      <c r="F3" s="43"/>
      <c r="G3" s="43"/>
      <c r="H3" s="43"/>
      <c r="I3" s="43"/>
      <c r="J3" s="43"/>
    </row>
    <row r="4" spans="1:10" ht="18.75" customHeight="1" x14ac:dyDescent="0.4">
      <c r="B4" s="17"/>
      <c r="C4" s="17"/>
      <c r="D4" s="17"/>
      <c r="E4" s="17"/>
      <c r="F4" s="17"/>
      <c r="G4" s="17"/>
      <c r="H4" s="17"/>
      <c r="I4" s="17"/>
      <c r="J4" s="17"/>
    </row>
    <row r="5" spans="1:10" ht="24" x14ac:dyDescent="0.4">
      <c r="B5" s="44" t="s">
        <v>3</v>
      </c>
      <c r="C5" s="44"/>
      <c r="D5" s="1" t="s">
        <v>0</v>
      </c>
      <c r="H5" s="22" t="s">
        <v>24</v>
      </c>
      <c r="I5" s="22"/>
      <c r="J5" s="22"/>
    </row>
    <row r="6" spans="1:10" x14ac:dyDescent="0.4">
      <c r="B6" s="22" t="s">
        <v>1</v>
      </c>
      <c r="C6" s="22"/>
      <c r="D6" s="22"/>
      <c r="E6" s="22"/>
      <c r="H6" s="22" t="s">
        <v>1</v>
      </c>
      <c r="I6" s="22"/>
      <c r="J6" s="22"/>
    </row>
    <row r="7" spans="1:10" x14ac:dyDescent="0.4">
      <c r="B7" s="22" t="s">
        <v>2</v>
      </c>
      <c r="C7" s="22"/>
      <c r="D7" s="22"/>
      <c r="E7" s="22"/>
      <c r="H7" s="22" t="s">
        <v>38</v>
      </c>
      <c r="I7" s="22"/>
      <c r="J7" s="22"/>
    </row>
    <row r="8" spans="1:10" x14ac:dyDescent="0.4">
      <c r="B8" s="22"/>
      <c r="C8" s="22"/>
      <c r="D8" s="22"/>
      <c r="E8" s="22"/>
      <c r="H8" s="2" t="s">
        <v>31</v>
      </c>
    </row>
    <row r="9" spans="1:10" x14ac:dyDescent="0.4">
      <c r="B9" s="22" t="s">
        <v>32</v>
      </c>
      <c r="C9" s="22"/>
      <c r="D9" s="22"/>
      <c r="E9" s="22"/>
      <c r="H9" s="22" t="s">
        <v>25</v>
      </c>
      <c r="I9" s="22"/>
      <c r="J9" s="22"/>
    </row>
    <row r="10" spans="1:10" x14ac:dyDescent="0.4">
      <c r="A10" s="2" t="s">
        <v>44</v>
      </c>
      <c r="B10" s="5" t="s">
        <v>47</v>
      </c>
      <c r="C10" s="45"/>
      <c r="D10" s="45"/>
      <c r="E10" s="45"/>
      <c r="H10" s="22" t="s">
        <v>26</v>
      </c>
      <c r="I10" s="22"/>
      <c r="J10" s="22"/>
    </row>
    <row r="11" spans="1:10" x14ac:dyDescent="0.4">
      <c r="B11" s="5" t="s">
        <v>41</v>
      </c>
      <c r="C11" s="46"/>
      <c r="D11" s="45"/>
      <c r="E11" s="45"/>
      <c r="H11" s="22" t="s">
        <v>27</v>
      </c>
      <c r="I11" s="22"/>
      <c r="J11" s="22"/>
    </row>
    <row r="12" spans="1:10" x14ac:dyDescent="0.4">
      <c r="B12" s="5" t="s">
        <v>49</v>
      </c>
      <c r="C12" s="45" t="s">
        <v>42</v>
      </c>
      <c r="D12" s="45"/>
      <c r="E12" s="45"/>
    </row>
    <row r="13" spans="1:10" ht="6.75" customHeight="1" x14ac:dyDescent="0.4">
      <c r="B13" s="19"/>
      <c r="H13" s="22"/>
      <c r="I13" s="22"/>
      <c r="J13" s="22"/>
    </row>
    <row r="14" spans="1:10" ht="18.600000000000001" customHeight="1" x14ac:dyDescent="0.4">
      <c r="B14" s="34" t="s">
        <v>4</v>
      </c>
      <c r="C14" s="36">
        <f>J29</f>
        <v>1110800</v>
      </c>
      <c r="D14" s="37"/>
      <c r="E14" s="40" t="s">
        <v>10</v>
      </c>
      <c r="H14" s="22"/>
      <c r="I14" s="22"/>
      <c r="J14" s="22"/>
    </row>
    <row r="15" spans="1:10" x14ac:dyDescent="0.4">
      <c r="B15" s="35"/>
      <c r="C15" s="38"/>
      <c r="D15" s="39"/>
      <c r="E15" s="41"/>
      <c r="H15" s="22"/>
      <c r="I15" s="22"/>
      <c r="J15" s="22"/>
    </row>
    <row r="16" spans="1:10" ht="15.75" customHeight="1" x14ac:dyDescent="0.35">
      <c r="F16" s="11"/>
      <c r="G16" s="11"/>
      <c r="H16" s="11"/>
      <c r="I16" s="29"/>
      <c r="J16" s="29"/>
    </row>
    <row r="17" spans="2:10" ht="25.5" customHeight="1" x14ac:dyDescent="0.4">
      <c r="B17" s="30" t="s">
        <v>14</v>
      </c>
      <c r="C17" s="31"/>
      <c r="D17" s="32"/>
      <c r="E17" s="7" t="s">
        <v>5</v>
      </c>
      <c r="F17" s="30" t="s">
        <v>36</v>
      </c>
      <c r="G17" s="33"/>
      <c r="H17" s="8" t="s">
        <v>7</v>
      </c>
      <c r="I17" s="9" t="s">
        <v>8</v>
      </c>
      <c r="J17" s="9" t="s">
        <v>9</v>
      </c>
    </row>
    <row r="18" spans="2:10" ht="25.5" customHeight="1" x14ac:dyDescent="0.4">
      <c r="B18" s="26" t="s">
        <v>18</v>
      </c>
      <c r="C18" s="27"/>
      <c r="D18" s="28"/>
      <c r="E18" s="3"/>
      <c r="F18" s="4">
        <v>1</v>
      </c>
      <c r="G18" s="3" t="s">
        <v>6</v>
      </c>
      <c r="H18" s="13">
        <v>500000</v>
      </c>
      <c r="I18" s="6">
        <v>0.1</v>
      </c>
      <c r="J18" s="12">
        <f>IF(ISBLANK(H18), "", H18*F18)</f>
        <v>500000</v>
      </c>
    </row>
    <row r="19" spans="2:10" ht="25.5" customHeight="1" x14ac:dyDescent="0.4">
      <c r="B19" s="26" t="s">
        <v>19</v>
      </c>
      <c r="C19" s="27"/>
      <c r="D19" s="28"/>
      <c r="E19" s="3"/>
      <c r="F19" s="4">
        <v>10</v>
      </c>
      <c r="G19" s="3" t="s">
        <v>17</v>
      </c>
      <c r="H19" s="13">
        <v>50000</v>
      </c>
      <c r="I19" s="6">
        <v>0.1</v>
      </c>
      <c r="J19" s="12">
        <f t="shared" ref="J19:J26" si="0">IF(ISBLANK(H19), "", H19*F19)</f>
        <v>500000</v>
      </c>
    </row>
    <row r="20" spans="2:10" ht="25.5" customHeight="1" x14ac:dyDescent="0.4">
      <c r="B20" s="26" t="s">
        <v>22</v>
      </c>
      <c r="C20" s="27"/>
      <c r="D20" s="28"/>
      <c r="E20" s="3" t="s">
        <v>15</v>
      </c>
      <c r="F20" s="4">
        <v>1</v>
      </c>
      <c r="G20" s="3" t="s">
        <v>17</v>
      </c>
      <c r="H20" s="13">
        <v>10000</v>
      </c>
      <c r="I20" s="6">
        <v>0.08</v>
      </c>
      <c r="J20" s="12">
        <f t="shared" si="0"/>
        <v>10000</v>
      </c>
    </row>
    <row r="21" spans="2:10" ht="25.5" customHeight="1" x14ac:dyDescent="0.4">
      <c r="B21" s="26"/>
      <c r="C21" s="27"/>
      <c r="D21" s="28"/>
      <c r="E21" s="3"/>
      <c r="F21" s="4"/>
      <c r="G21" s="3"/>
      <c r="H21" s="13"/>
      <c r="I21" s="6"/>
      <c r="J21" s="12" t="str">
        <f t="shared" si="0"/>
        <v/>
      </c>
    </row>
    <row r="22" spans="2:10" ht="25.5" customHeight="1" x14ac:dyDescent="0.4">
      <c r="B22" s="26"/>
      <c r="C22" s="27"/>
      <c r="D22" s="28"/>
      <c r="E22" s="3"/>
      <c r="F22" s="4"/>
      <c r="G22" s="3"/>
      <c r="H22" s="13"/>
      <c r="I22" s="6"/>
      <c r="J22" s="12" t="str">
        <f t="shared" si="0"/>
        <v/>
      </c>
    </row>
    <row r="23" spans="2:10" ht="25.5" customHeight="1" x14ac:dyDescent="0.4">
      <c r="B23" s="26"/>
      <c r="C23" s="27"/>
      <c r="D23" s="28"/>
      <c r="E23" s="3"/>
      <c r="F23" s="4"/>
      <c r="G23" s="3"/>
      <c r="H23" s="13"/>
      <c r="I23" s="6"/>
      <c r="J23" s="12" t="str">
        <f t="shared" si="0"/>
        <v/>
      </c>
    </row>
    <row r="24" spans="2:10" ht="25.5" customHeight="1" x14ac:dyDescent="0.4">
      <c r="B24" s="26"/>
      <c r="C24" s="27"/>
      <c r="D24" s="28"/>
      <c r="E24" s="3"/>
      <c r="F24" s="4"/>
      <c r="G24" s="3"/>
      <c r="H24" s="13"/>
      <c r="I24" s="6"/>
      <c r="J24" s="12" t="str">
        <f t="shared" si="0"/>
        <v/>
      </c>
    </row>
    <row r="25" spans="2:10" ht="25.5" customHeight="1" x14ac:dyDescent="0.4">
      <c r="B25" s="26"/>
      <c r="C25" s="27"/>
      <c r="D25" s="28"/>
      <c r="E25" s="3"/>
      <c r="F25" s="4"/>
      <c r="G25" s="3"/>
      <c r="H25" s="13"/>
      <c r="I25" s="6"/>
      <c r="J25" s="12" t="str">
        <f t="shared" si="0"/>
        <v/>
      </c>
    </row>
    <row r="26" spans="2:10" ht="25.5" customHeight="1" x14ac:dyDescent="0.4">
      <c r="B26" s="26"/>
      <c r="C26" s="27"/>
      <c r="D26" s="28"/>
      <c r="E26" s="3"/>
      <c r="F26" s="4"/>
      <c r="G26" s="3"/>
      <c r="H26" s="13"/>
      <c r="I26" s="6"/>
      <c r="J26" s="12" t="str">
        <f t="shared" si="0"/>
        <v/>
      </c>
    </row>
    <row r="27" spans="2:10" ht="25.5" customHeight="1" x14ac:dyDescent="0.4">
      <c r="B27" s="10" t="s">
        <v>16</v>
      </c>
      <c r="C27" s="10" t="s">
        <v>21</v>
      </c>
      <c r="D27" s="23" t="s">
        <v>20</v>
      </c>
      <c r="E27" s="23"/>
      <c r="H27" s="24" t="s">
        <v>11</v>
      </c>
      <c r="I27" s="24"/>
      <c r="J27" s="12">
        <f>SUM(J18:J26)</f>
        <v>1010000</v>
      </c>
    </row>
    <row r="28" spans="2:10" ht="25.5" customHeight="1" x14ac:dyDescent="0.4">
      <c r="B28" s="18" t="s">
        <v>33</v>
      </c>
      <c r="C28" s="14">
        <f>SUMIF(I18:I26, 10%, J18:J26)</f>
        <v>1000000</v>
      </c>
      <c r="D28" s="25">
        <f>ROUND(C28*10%,1)</f>
        <v>100000</v>
      </c>
      <c r="E28" s="25"/>
      <c r="H28" s="24" t="s">
        <v>12</v>
      </c>
      <c r="I28" s="24"/>
      <c r="J28" s="12">
        <f>SUM(D28:E29)</f>
        <v>100800</v>
      </c>
    </row>
    <row r="29" spans="2:10" ht="25.5" customHeight="1" x14ac:dyDescent="0.4">
      <c r="B29" s="18" t="s">
        <v>34</v>
      </c>
      <c r="C29" s="14">
        <f>SUMIF(I18:I26, 8%, J18:J26)</f>
        <v>10000</v>
      </c>
      <c r="D29" s="25">
        <f>ROUND(C29*8%,1)</f>
        <v>800</v>
      </c>
      <c r="E29" s="25"/>
      <c r="H29" s="24" t="s">
        <v>13</v>
      </c>
      <c r="I29" s="24"/>
      <c r="J29" s="12">
        <f>J27+J28</f>
        <v>1110800</v>
      </c>
    </row>
    <row r="30" spans="2:10" ht="25.5" customHeight="1" x14ac:dyDescent="0.4"/>
    <row r="31" spans="2:10" ht="25.5" customHeight="1" x14ac:dyDescent="0.4">
      <c r="B31" s="20" t="s">
        <v>23</v>
      </c>
      <c r="C31" s="20"/>
      <c r="D31" s="20"/>
      <c r="E31" s="20"/>
      <c r="F31" s="20"/>
      <c r="G31" s="20"/>
      <c r="H31" s="20"/>
      <c r="I31" s="20"/>
      <c r="J31" s="20"/>
    </row>
    <row r="32" spans="2:10" ht="95.25" customHeight="1" x14ac:dyDescent="0.4">
      <c r="B32" s="21" t="s">
        <v>37</v>
      </c>
      <c r="C32" s="21"/>
      <c r="D32" s="21"/>
      <c r="E32" s="21"/>
      <c r="F32" s="21"/>
      <c r="G32" s="21"/>
      <c r="H32" s="21"/>
      <c r="I32" s="21"/>
      <c r="J32" s="21"/>
    </row>
    <row r="33" ht="18.600000000000001" customHeight="1" x14ac:dyDescent="0.4"/>
    <row r="34" ht="18.600000000000001" customHeight="1" x14ac:dyDescent="0.4"/>
  </sheetData>
  <mergeCells count="43">
    <mergeCell ref="B14:B15"/>
    <mergeCell ref="C14:D15"/>
    <mergeCell ref="B22:D22"/>
    <mergeCell ref="B23:D23"/>
    <mergeCell ref="B24:D24"/>
    <mergeCell ref="B25:D25"/>
    <mergeCell ref="B17:D17"/>
    <mergeCell ref="F17:G17"/>
    <mergeCell ref="B18:D18"/>
    <mergeCell ref="B19:D19"/>
    <mergeCell ref="B20:D20"/>
    <mergeCell ref="B21:D21"/>
    <mergeCell ref="H1:I1"/>
    <mergeCell ref="H2:I2"/>
    <mergeCell ref="B31:J31"/>
    <mergeCell ref="B32:J32"/>
    <mergeCell ref="H13:J13"/>
    <mergeCell ref="H14:J14"/>
    <mergeCell ref="H15:J15"/>
    <mergeCell ref="D27:E27"/>
    <mergeCell ref="I16:J16"/>
    <mergeCell ref="D28:E28"/>
    <mergeCell ref="D29:E29"/>
    <mergeCell ref="H27:I27"/>
    <mergeCell ref="H28:I28"/>
    <mergeCell ref="H29:I29"/>
    <mergeCell ref="B26:D26"/>
    <mergeCell ref="E14:E15"/>
    <mergeCell ref="C12:E12"/>
    <mergeCell ref="H7:J7"/>
    <mergeCell ref="B6:E6"/>
    <mergeCell ref="B7:E7"/>
    <mergeCell ref="B8:E8"/>
    <mergeCell ref="H10:J10"/>
    <mergeCell ref="C11:E11"/>
    <mergeCell ref="B3:J3"/>
    <mergeCell ref="H5:J5"/>
    <mergeCell ref="H6:J6"/>
    <mergeCell ref="H9:J9"/>
    <mergeCell ref="H11:J11"/>
    <mergeCell ref="B9:E9"/>
    <mergeCell ref="C10:E10"/>
    <mergeCell ref="B5:C5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B6084-A1C5-4BCC-80F1-4E3F86E15DD2}">
  <sheetPr codeName="Sheet5"/>
  <dimension ref="A1:J34"/>
  <sheetViews>
    <sheetView tabSelected="1"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x14ac:dyDescent="0.4">
      <c r="H1" s="42" t="s">
        <v>28</v>
      </c>
      <c r="I1" s="42"/>
      <c r="J1" s="15">
        <v>45383</v>
      </c>
    </row>
    <row r="2" spans="1:10" x14ac:dyDescent="0.4">
      <c r="H2" s="42" t="s">
        <v>30</v>
      </c>
      <c r="I2" s="42"/>
      <c r="J2" s="16" t="s">
        <v>29</v>
      </c>
    </row>
    <row r="3" spans="1:10" ht="39.75" x14ac:dyDescent="0.4">
      <c r="B3" s="43" t="s">
        <v>59</v>
      </c>
      <c r="C3" s="43"/>
      <c r="D3" s="43"/>
      <c r="E3" s="43"/>
      <c r="F3" s="43"/>
      <c r="G3" s="43"/>
      <c r="H3" s="43"/>
      <c r="I3" s="43"/>
      <c r="J3" s="43"/>
    </row>
    <row r="4" spans="1:10" ht="18.75" customHeight="1" x14ac:dyDescent="0.4">
      <c r="B4" s="17"/>
      <c r="C4" s="17"/>
      <c r="D4" s="17"/>
      <c r="E4" s="17"/>
      <c r="F4" s="17"/>
      <c r="G4" s="17"/>
      <c r="H4" s="17"/>
      <c r="I4" s="17"/>
      <c r="J4" s="17"/>
    </row>
    <row r="5" spans="1:10" ht="24" x14ac:dyDescent="0.4">
      <c r="B5" s="44" t="s">
        <v>3</v>
      </c>
      <c r="C5" s="44"/>
      <c r="D5" s="1" t="s">
        <v>0</v>
      </c>
      <c r="H5" s="22" t="s">
        <v>24</v>
      </c>
      <c r="I5" s="22"/>
      <c r="J5" s="22"/>
    </row>
    <row r="6" spans="1:10" x14ac:dyDescent="0.4">
      <c r="B6" s="22" t="s">
        <v>1</v>
      </c>
      <c r="C6" s="22"/>
      <c r="D6" s="22"/>
      <c r="E6" s="22"/>
      <c r="H6" s="22" t="s">
        <v>1</v>
      </c>
      <c r="I6" s="22"/>
      <c r="J6" s="22"/>
    </row>
    <row r="7" spans="1:10" x14ac:dyDescent="0.4">
      <c r="B7" s="22" t="s">
        <v>2</v>
      </c>
      <c r="C7" s="22"/>
      <c r="D7" s="22"/>
      <c r="E7" s="22"/>
      <c r="H7" s="22" t="s">
        <v>38</v>
      </c>
      <c r="I7" s="22"/>
      <c r="J7" s="22"/>
    </row>
    <row r="8" spans="1:10" x14ac:dyDescent="0.4">
      <c r="B8" s="22"/>
      <c r="C8" s="22"/>
      <c r="D8" s="22"/>
      <c r="E8" s="22"/>
      <c r="H8" s="2" t="s">
        <v>31</v>
      </c>
    </row>
    <row r="9" spans="1:10" x14ac:dyDescent="0.4">
      <c r="B9" s="22"/>
      <c r="C9" s="22"/>
      <c r="D9" s="22"/>
      <c r="E9" s="22"/>
      <c r="H9" s="22" t="s">
        <v>25</v>
      </c>
      <c r="I9" s="22"/>
      <c r="J9" s="22"/>
    </row>
    <row r="10" spans="1:10" x14ac:dyDescent="0.4">
      <c r="A10" s="2" t="s">
        <v>44</v>
      </c>
      <c r="B10" s="42"/>
      <c r="C10" s="42"/>
      <c r="D10" s="42"/>
      <c r="E10" s="42"/>
      <c r="H10" s="22" t="s">
        <v>26</v>
      </c>
      <c r="I10" s="22"/>
      <c r="J10" s="22"/>
    </row>
    <row r="11" spans="1:10" x14ac:dyDescent="0.4">
      <c r="B11" s="22" t="s">
        <v>58</v>
      </c>
      <c r="C11" s="22"/>
      <c r="D11" s="22"/>
      <c r="E11" s="22"/>
      <c r="H11" s="22" t="s">
        <v>27</v>
      </c>
      <c r="I11" s="22"/>
      <c r="J11" s="22"/>
    </row>
    <row r="12" spans="1:10" x14ac:dyDescent="0.4">
      <c r="B12" s="5" t="s">
        <v>47</v>
      </c>
      <c r="C12" s="45"/>
      <c r="D12" s="45"/>
      <c r="E12" s="45"/>
    </row>
    <row r="13" spans="1:10" ht="6.75" customHeight="1" x14ac:dyDescent="0.4">
      <c r="B13" s="19"/>
      <c r="H13" s="22"/>
      <c r="I13" s="22"/>
      <c r="J13" s="22"/>
    </row>
    <row r="14" spans="1:10" ht="18.600000000000001" customHeight="1" x14ac:dyDescent="0.4">
      <c r="B14" s="34" t="s">
        <v>4</v>
      </c>
      <c r="C14" s="36">
        <f>J29</f>
        <v>1110800</v>
      </c>
      <c r="D14" s="37"/>
      <c r="E14" s="40" t="s">
        <v>10</v>
      </c>
      <c r="H14" s="22"/>
      <c r="I14" s="22"/>
      <c r="J14" s="22"/>
    </row>
    <row r="15" spans="1:10" x14ac:dyDescent="0.4">
      <c r="B15" s="35"/>
      <c r="C15" s="38"/>
      <c r="D15" s="39"/>
      <c r="E15" s="41"/>
      <c r="H15" s="22"/>
      <c r="I15" s="22"/>
      <c r="J15" s="22"/>
    </row>
    <row r="16" spans="1:10" ht="15.75" customHeight="1" x14ac:dyDescent="0.35">
      <c r="F16" s="11"/>
      <c r="G16" s="11"/>
      <c r="H16" s="11"/>
      <c r="I16" s="29"/>
      <c r="J16" s="29"/>
    </row>
    <row r="17" spans="2:10" ht="25.5" customHeight="1" x14ac:dyDescent="0.4">
      <c r="B17" s="30" t="s">
        <v>14</v>
      </c>
      <c r="C17" s="31"/>
      <c r="D17" s="32"/>
      <c r="E17" s="7" t="s">
        <v>5</v>
      </c>
      <c r="F17" s="30" t="s">
        <v>36</v>
      </c>
      <c r="G17" s="33"/>
      <c r="H17" s="8" t="s">
        <v>7</v>
      </c>
      <c r="I17" s="9" t="s">
        <v>8</v>
      </c>
      <c r="J17" s="9" t="s">
        <v>9</v>
      </c>
    </row>
    <row r="18" spans="2:10" ht="25.5" customHeight="1" x14ac:dyDescent="0.4">
      <c r="B18" s="26" t="s">
        <v>18</v>
      </c>
      <c r="C18" s="27"/>
      <c r="D18" s="28"/>
      <c r="E18" s="3"/>
      <c r="F18" s="4">
        <v>1</v>
      </c>
      <c r="G18" s="3" t="s">
        <v>6</v>
      </c>
      <c r="H18" s="13">
        <v>500000</v>
      </c>
      <c r="I18" s="6">
        <v>0.1</v>
      </c>
      <c r="J18" s="12">
        <f>IF(ISBLANK(H18), "", H18*F18)</f>
        <v>500000</v>
      </c>
    </row>
    <row r="19" spans="2:10" ht="25.5" customHeight="1" x14ac:dyDescent="0.4">
      <c r="B19" s="26" t="s">
        <v>19</v>
      </c>
      <c r="C19" s="27"/>
      <c r="D19" s="28"/>
      <c r="E19" s="3"/>
      <c r="F19" s="4">
        <v>10</v>
      </c>
      <c r="G19" s="3" t="s">
        <v>17</v>
      </c>
      <c r="H19" s="13">
        <v>50000</v>
      </c>
      <c r="I19" s="6">
        <v>0.1</v>
      </c>
      <c r="J19" s="12">
        <f t="shared" ref="J19:J26" si="0">IF(ISBLANK(H19), "", H19*F19)</f>
        <v>500000</v>
      </c>
    </row>
    <row r="20" spans="2:10" ht="25.5" customHeight="1" x14ac:dyDescent="0.4">
      <c r="B20" s="26" t="s">
        <v>22</v>
      </c>
      <c r="C20" s="27"/>
      <c r="D20" s="28"/>
      <c r="E20" s="3" t="s">
        <v>15</v>
      </c>
      <c r="F20" s="4">
        <v>1</v>
      </c>
      <c r="G20" s="3" t="s">
        <v>17</v>
      </c>
      <c r="H20" s="13">
        <v>10000</v>
      </c>
      <c r="I20" s="6">
        <v>0.08</v>
      </c>
      <c r="J20" s="12">
        <f t="shared" si="0"/>
        <v>10000</v>
      </c>
    </row>
    <row r="21" spans="2:10" ht="25.5" customHeight="1" x14ac:dyDescent="0.4">
      <c r="B21" s="26"/>
      <c r="C21" s="27"/>
      <c r="D21" s="28"/>
      <c r="E21" s="3"/>
      <c r="F21" s="4"/>
      <c r="G21" s="3"/>
      <c r="H21" s="13"/>
      <c r="I21" s="6"/>
      <c r="J21" s="12" t="str">
        <f t="shared" si="0"/>
        <v/>
      </c>
    </row>
    <row r="22" spans="2:10" ht="25.5" customHeight="1" x14ac:dyDescent="0.4">
      <c r="B22" s="26"/>
      <c r="C22" s="27"/>
      <c r="D22" s="28"/>
      <c r="E22" s="3"/>
      <c r="F22" s="4"/>
      <c r="G22" s="3"/>
      <c r="H22" s="13"/>
      <c r="I22" s="6"/>
      <c r="J22" s="12" t="str">
        <f t="shared" si="0"/>
        <v/>
      </c>
    </row>
    <row r="23" spans="2:10" ht="25.5" customHeight="1" x14ac:dyDescent="0.4">
      <c r="B23" s="26"/>
      <c r="C23" s="27"/>
      <c r="D23" s="28"/>
      <c r="E23" s="3"/>
      <c r="F23" s="4"/>
      <c r="G23" s="3"/>
      <c r="H23" s="13"/>
      <c r="I23" s="6"/>
      <c r="J23" s="12" t="str">
        <f t="shared" si="0"/>
        <v/>
      </c>
    </row>
    <row r="24" spans="2:10" ht="25.5" customHeight="1" x14ac:dyDescent="0.4">
      <c r="B24" s="26"/>
      <c r="C24" s="27"/>
      <c r="D24" s="28"/>
      <c r="E24" s="3"/>
      <c r="F24" s="4"/>
      <c r="G24" s="3"/>
      <c r="H24" s="13"/>
      <c r="I24" s="6"/>
      <c r="J24" s="12" t="str">
        <f t="shared" si="0"/>
        <v/>
      </c>
    </row>
    <row r="25" spans="2:10" ht="25.5" customHeight="1" x14ac:dyDescent="0.4">
      <c r="B25" s="26"/>
      <c r="C25" s="27"/>
      <c r="D25" s="28"/>
      <c r="E25" s="3"/>
      <c r="F25" s="4"/>
      <c r="G25" s="3"/>
      <c r="H25" s="13"/>
      <c r="I25" s="6"/>
      <c r="J25" s="12" t="str">
        <f t="shared" si="0"/>
        <v/>
      </c>
    </row>
    <row r="26" spans="2:10" ht="25.5" customHeight="1" x14ac:dyDescent="0.4">
      <c r="B26" s="26"/>
      <c r="C26" s="27"/>
      <c r="D26" s="28"/>
      <c r="E26" s="3"/>
      <c r="F26" s="4"/>
      <c r="G26" s="3"/>
      <c r="H26" s="13"/>
      <c r="I26" s="6"/>
      <c r="J26" s="12" t="str">
        <f t="shared" si="0"/>
        <v/>
      </c>
    </row>
    <row r="27" spans="2:10" ht="25.5" customHeight="1" x14ac:dyDescent="0.4">
      <c r="B27" s="10" t="s">
        <v>16</v>
      </c>
      <c r="C27" s="10" t="s">
        <v>21</v>
      </c>
      <c r="D27" s="23" t="s">
        <v>20</v>
      </c>
      <c r="E27" s="23"/>
      <c r="H27" s="24" t="s">
        <v>11</v>
      </c>
      <c r="I27" s="24"/>
      <c r="J27" s="12">
        <f>SUM(J18:J26)</f>
        <v>1010000</v>
      </c>
    </row>
    <row r="28" spans="2:10" ht="25.5" customHeight="1" x14ac:dyDescent="0.4">
      <c r="B28" s="18" t="s">
        <v>33</v>
      </c>
      <c r="C28" s="14">
        <f>SUMIF(I18:I26, 10%, J18:J26)</f>
        <v>1000000</v>
      </c>
      <c r="D28" s="25">
        <f>ROUND(C28*10%,1)</f>
        <v>100000</v>
      </c>
      <c r="E28" s="25"/>
      <c r="H28" s="24" t="s">
        <v>12</v>
      </c>
      <c r="I28" s="24"/>
      <c r="J28" s="12">
        <f>SUM(D28:E29)</f>
        <v>100800</v>
      </c>
    </row>
    <row r="29" spans="2:10" ht="25.5" customHeight="1" x14ac:dyDescent="0.4">
      <c r="B29" s="18" t="s">
        <v>34</v>
      </c>
      <c r="C29" s="14">
        <f>SUMIF(I18:I26, 8%, J18:J26)</f>
        <v>10000</v>
      </c>
      <c r="D29" s="25">
        <f>ROUND(C29*8%,1)</f>
        <v>800</v>
      </c>
      <c r="E29" s="25"/>
      <c r="H29" s="24" t="s">
        <v>13</v>
      </c>
      <c r="I29" s="24"/>
      <c r="J29" s="12">
        <f>J27+J28</f>
        <v>1110800</v>
      </c>
    </row>
    <row r="30" spans="2:10" ht="25.5" customHeight="1" x14ac:dyDescent="0.4"/>
    <row r="31" spans="2:10" ht="25.5" customHeight="1" x14ac:dyDescent="0.4">
      <c r="B31" s="20" t="s">
        <v>23</v>
      </c>
      <c r="C31" s="20"/>
      <c r="D31" s="20"/>
      <c r="E31" s="20"/>
      <c r="F31" s="20"/>
      <c r="G31" s="20"/>
      <c r="H31" s="20"/>
      <c r="I31" s="20"/>
      <c r="J31" s="20"/>
    </row>
    <row r="32" spans="2:10" ht="95.25" customHeight="1" x14ac:dyDescent="0.4">
      <c r="B32" s="21" t="s">
        <v>37</v>
      </c>
      <c r="C32" s="21"/>
      <c r="D32" s="21"/>
      <c r="E32" s="21"/>
      <c r="F32" s="21"/>
      <c r="G32" s="21"/>
      <c r="H32" s="21"/>
      <c r="I32" s="21"/>
      <c r="J32" s="21"/>
    </row>
    <row r="33" ht="18.600000000000001" customHeight="1" x14ac:dyDescent="0.4"/>
    <row r="34" ht="18.600000000000001" customHeight="1" x14ac:dyDescent="0.4"/>
  </sheetData>
  <mergeCells count="43">
    <mergeCell ref="B10:E10"/>
    <mergeCell ref="H10:J10"/>
    <mergeCell ref="H1:I1"/>
    <mergeCell ref="H2:I2"/>
    <mergeCell ref="B3:J3"/>
    <mergeCell ref="B5:C5"/>
    <mergeCell ref="H5:J5"/>
    <mergeCell ref="B6:E6"/>
    <mergeCell ref="H6:J6"/>
    <mergeCell ref="B7:E7"/>
    <mergeCell ref="H7:J7"/>
    <mergeCell ref="B8:E8"/>
    <mergeCell ref="B9:E9"/>
    <mergeCell ref="H9:J9"/>
    <mergeCell ref="B11:E11"/>
    <mergeCell ref="H11:J11"/>
    <mergeCell ref="C12:E12"/>
    <mergeCell ref="H13:J13"/>
    <mergeCell ref="B14:B15"/>
    <mergeCell ref="C14:D15"/>
    <mergeCell ref="E14:E15"/>
    <mergeCell ref="H14:J14"/>
    <mergeCell ref="H15:J15"/>
    <mergeCell ref="B26:D26"/>
    <mergeCell ref="I16:J16"/>
    <mergeCell ref="B17:D17"/>
    <mergeCell ref="F17:G17"/>
    <mergeCell ref="B18:D18"/>
    <mergeCell ref="B19:D19"/>
    <mergeCell ref="B20:D20"/>
    <mergeCell ref="B21:D21"/>
    <mergeCell ref="B22:D22"/>
    <mergeCell ref="B23:D23"/>
    <mergeCell ref="B24:D24"/>
    <mergeCell ref="B25:D25"/>
    <mergeCell ref="B31:J31"/>
    <mergeCell ref="B32:J32"/>
    <mergeCell ref="D27:E27"/>
    <mergeCell ref="H27:I27"/>
    <mergeCell ref="D28:E28"/>
    <mergeCell ref="H28:I28"/>
    <mergeCell ref="D29:E29"/>
    <mergeCell ref="H29:I29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92EBD-E662-459B-B851-2190CF485B81}">
  <sheetPr codeName="Sheet6"/>
  <dimension ref="A1:J34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x14ac:dyDescent="0.4">
      <c r="H1" s="42" t="s">
        <v>28</v>
      </c>
      <c r="I1" s="42"/>
      <c r="J1" s="15">
        <v>45383</v>
      </c>
    </row>
    <row r="2" spans="1:10" x14ac:dyDescent="0.4">
      <c r="H2" s="42" t="s">
        <v>30</v>
      </c>
      <c r="I2" s="42"/>
      <c r="J2" s="16" t="s">
        <v>29</v>
      </c>
    </row>
    <row r="3" spans="1:10" ht="39.75" x14ac:dyDescent="0.4">
      <c r="B3" s="43" t="s">
        <v>61</v>
      </c>
      <c r="C3" s="43"/>
      <c r="D3" s="43"/>
      <c r="E3" s="43"/>
      <c r="F3" s="43"/>
      <c r="G3" s="43"/>
      <c r="H3" s="43"/>
      <c r="I3" s="43"/>
      <c r="J3" s="43"/>
    </row>
    <row r="4" spans="1:10" ht="18.75" customHeight="1" x14ac:dyDescent="0.4">
      <c r="B4" s="17"/>
      <c r="C4" s="17"/>
      <c r="D4" s="17"/>
      <c r="E4" s="17"/>
      <c r="F4" s="17"/>
      <c r="G4" s="17"/>
      <c r="H4" s="17"/>
      <c r="I4" s="17"/>
      <c r="J4" s="17"/>
    </row>
    <row r="5" spans="1:10" ht="24" x14ac:dyDescent="0.4">
      <c r="B5" s="44" t="s">
        <v>3</v>
      </c>
      <c r="C5" s="44"/>
      <c r="D5" s="1" t="s">
        <v>0</v>
      </c>
      <c r="H5" s="22" t="s">
        <v>24</v>
      </c>
      <c r="I5" s="22"/>
      <c r="J5" s="22"/>
    </row>
    <row r="6" spans="1:10" x14ac:dyDescent="0.4">
      <c r="B6" s="22" t="s">
        <v>1</v>
      </c>
      <c r="C6" s="22"/>
      <c r="D6" s="22"/>
      <c r="E6" s="22"/>
      <c r="H6" s="22" t="s">
        <v>1</v>
      </c>
      <c r="I6" s="22"/>
      <c r="J6" s="22"/>
    </row>
    <row r="7" spans="1:10" x14ac:dyDescent="0.4">
      <c r="B7" s="22" t="s">
        <v>2</v>
      </c>
      <c r="C7" s="22"/>
      <c r="D7" s="22"/>
      <c r="E7" s="22"/>
      <c r="H7" s="22" t="s">
        <v>38</v>
      </c>
      <c r="I7" s="22"/>
      <c r="J7" s="22"/>
    </row>
    <row r="8" spans="1:10" x14ac:dyDescent="0.4">
      <c r="B8" s="22"/>
      <c r="C8" s="22"/>
      <c r="D8" s="22"/>
      <c r="E8" s="22"/>
      <c r="H8" s="2" t="s">
        <v>31</v>
      </c>
    </row>
    <row r="9" spans="1:10" x14ac:dyDescent="0.4">
      <c r="B9" s="22"/>
      <c r="C9" s="22"/>
      <c r="D9" s="22"/>
      <c r="E9" s="22"/>
      <c r="H9" s="22" t="s">
        <v>25</v>
      </c>
      <c r="I9" s="22"/>
      <c r="J9" s="22"/>
    </row>
    <row r="10" spans="1:10" x14ac:dyDescent="0.4">
      <c r="A10" s="2" t="s">
        <v>44</v>
      </c>
      <c r="B10" s="42"/>
      <c r="C10" s="42"/>
      <c r="D10" s="42"/>
      <c r="E10" s="42"/>
      <c r="H10" s="22" t="s">
        <v>26</v>
      </c>
      <c r="I10" s="22"/>
      <c r="J10" s="22"/>
    </row>
    <row r="11" spans="1:10" x14ac:dyDescent="0.4">
      <c r="B11" s="22"/>
      <c r="C11" s="22"/>
      <c r="D11" s="22"/>
      <c r="E11" s="22"/>
      <c r="F11" s="22"/>
      <c r="H11" s="22" t="s">
        <v>27</v>
      </c>
      <c r="I11" s="22"/>
      <c r="J11" s="22"/>
    </row>
    <row r="12" spans="1:10" x14ac:dyDescent="0.4">
      <c r="B12" s="22" t="s">
        <v>62</v>
      </c>
      <c r="C12" s="22"/>
      <c r="D12" s="22"/>
      <c r="E12" s="22"/>
      <c r="F12" s="22"/>
    </row>
    <row r="13" spans="1:10" ht="6.75" customHeight="1" x14ac:dyDescent="0.4">
      <c r="B13" s="19"/>
      <c r="H13" s="22"/>
      <c r="I13" s="22"/>
      <c r="J13" s="22"/>
    </row>
    <row r="14" spans="1:10" ht="18.600000000000001" customHeight="1" x14ac:dyDescent="0.4">
      <c r="B14" s="34" t="s">
        <v>4</v>
      </c>
      <c r="C14" s="36">
        <f>J29</f>
        <v>1110800</v>
      </c>
      <c r="D14" s="37"/>
      <c r="E14" s="40" t="s">
        <v>10</v>
      </c>
      <c r="H14" s="22"/>
      <c r="I14" s="22"/>
      <c r="J14" s="22"/>
    </row>
    <row r="15" spans="1:10" x14ac:dyDescent="0.4">
      <c r="B15" s="35"/>
      <c r="C15" s="38"/>
      <c r="D15" s="39"/>
      <c r="E15" s="41"/>
      <c r="H15" s="22"/>
      <c r="I15" s="22"/>
      <c r="J15" s="22"/>
    </row>
    <row r="16" spans="1:10" ht="15.75" customHeight="1" x14ac:dyDescent="0.35">
      <c r="F16" s="11"/>
      <c r="G16" s="11"/>
      <c r="H16" s="11"/>
      <c r="I16" s="29"/>
      <c r="J16" s="29"/>
    </row>
    <row r="17" spans="2:10" ht="25.5" customHeight="1" x14ac:dyDescent="0.4">
      <c r="B17" s="30" t="s">
        <v>14</v>
      </c>
      <c r="C17" s="31"/>
      <c r="D17" s="32"/>
      <c r="E17" s="7" t="s">
        <v>5</v>
      </c>
      <c r="F17" s="30" t="s">
        <v>36</v>
      </c>
      <c r="G17" s="33"/>
      <c r="H17" s="8" t="s">
        <v>7</v>
      </c>
      <c r="I17" s="9" t="s">
        <v>8</v>
      </c>
      <c r="J17" s="9" t="s">
        <v>9</v>
      </c>
    </row>
    <row r="18" spans="2:10" ht="25.5" customHeight="1" x14ac:dyDescent="0.4">
      <c r="B18" s="26" t="s">
        <v>18</v>
      </c>
      <c r="C18" s="27"/>
      <c r="D18" s="28"/>
      <c r="E18" s="3"/>
      <c r="F18" s="4">
        <v>1</v>
      </c>
      <c r="G18" s="3" t="s">
        <v>6</v>
      </c>
      <c r="H18" s="13">
        <v>500000</v>
      </c>
      <c r="I18" s="6">
        <v>0.1</v>
      </c>
      <c r="J18" s="12">
        <f>IF(ISBLANK(H18), "", H18*F18)</f>
        <v>500000</v>
      </c>
    </row>
    <row r="19" spans="2:10" ht="25.5" customHeight="1" x14ac:dyDescent="0.4">
      <c r="B19" s="26" t="s">
        <v>19</v>
      </c>
      <c r="C19" s="27"/>
      <c r="D19" s="28"/>
      <c r="E19" s="3"/>
      <c r="F19" s="4">
        <v>10</v>
      </c>
      <c r="G19" s="3" t="s">
        <v>17</v>
      </c>
      <c r="H19" s="13">
        <v>50000</v>
      </c>
      <c r="I19" s="6">
        <v>0.1</v>
      </c>
      <c r="J19" s="12">
        <f t="shared" ref="J19:J26" si="0">IF(ISBLANK(H19), "", H19*F19)</f>
        <v>500000</v>
      </c>
    </row>
    <row r="20" spans="2:10" ht="25.5" customHeight="1" x14ac:dyDescent="0.4">
      <c r="B20" s="26" t="s">
        <v>22</v>
      </c>
      <c r="C20" s="27"/>
      <c r="D20" s="28"/>
      <c r="E20" s="3" t="s">
        <v>15</v>
      </c>
      <c r="F20" s="4">
        <v>1</v>
      </c>
      <c r="G20" s="3" t="s">
        <v>17</v>
      </c>
      <c r="H20" s="13">
        <v>10000</v>
      </c>
      <c r="I20" s="6">
        <v>0.08</v>
      </c>
      <c r="J20" s="12">
        <f t="shared" si="0"/>
        <v>10000</v>
      </c>
    </row>
    <row r="21" spans="2:10" ht="25.5" customHeight="1" x14ac:dyDescent="0.4">
      <c r="B21" s="26"/>
      <c r="C21" s="27"/>
      <c r="D21" s="28"/>
      <c r="E21" s="3"/>
      <c r="F21" s="4"/>
      <c r="G21" s="3"/>
      <c r="H21" s="13"/>
      <c r="I21" s="6"/>
      <c r="J21" s="12" t="str">
        <f t="shared" si="0"/>
        <v/>
      </c>
    </row>
    <row r="22" spans="2:10" ht="25.5" customHeight="1" x14ac:dyDescent="0.4">
      <c r="B22" s="26"/>
      <c r="C22" s="27"/>
      <c r="D22" s="28"/>
      <c r="E22" s="3"/>
      <c r="F22" s="4"/>
      <c r="G22" s="3"/>
      <c r="H22" s="13"/>
      <c r="I22" s="6"/>
      <c r="J22" s="12" t="str">
        <f t="shared" si="0"/>
        <v/>
      </c>
    </row>
    <row r="23" spans="2:10" ht="25.5" customHeight="1" x14ac:dyDescent="0.4">
      <c r="B23" s="26"/>
      <c r="C23" s="27"/>
      <c r="D23" s="28"/>
      <c r="E23" s="3"/>
      <c r="F23" s="4"/>
      <c r="G23" s="3"/>
      <c r="H23" s="13"/>
      <c r="I23" s="6"/>
      <c r="J23" s="12" t="str">
        <f t="shared" si="0"/>
        <v/>
      </c>
    </row>
    <row r="24" spans="2:10" ht="25.5" customHeight="1" x14ac:dyDescent="0.4">
      <c r="B24" s="26"/>
      <c r="C24" s="27"/>
      <c r="D24" s="28"/>
      <c r="E24" s="3"/>
      <c r="F24" s="4"/>
      <c r="G24" s="3"/>
      <c r="H24" s="13"/>
      <c r="I24" s="6"/>
      <c r="J24" s="12" t="str">
        <f t="shared" si="0"/>
        <v/>
      </c>
    </row>
    <row r="25" spans="2:10" ht="25.5" customHeight="1" x14ac:dyDescent="0.4">
      <c r="B25" s="26"/>
      <c r="C25" s="27"/>
      <c r="D25" s="28"/>
      <c r="E25" s="3"/>
      <c r="F25" s="4"/>
      <c r="G25" s="3"/>
      <c r="H25" s="13"/>
      <c r="I25" s="6"/>
      <c r="J25" s="12" t="str">
        <f t="shared" si="0"/>
        <v/>
      </c>
    </row>
    <row r="26" spans="2:10" ht="25.5" customHeight="1" x14ac:dyDescent="0.4">
      <c r="B26" s="26"/>
      <c r="C26" s="27"/>
      <c r="D26" s="28"/>
      <c r="E26" s="3"/>
      <c r="F26" s="4"/>
      <c r="G26" s="3"/>
      <c r="H26" s="13"/>
      <c r="I26" s="6"/>
      <c r="J26" s="12" t="str">
        <f t="shared" si="0"/>
        <v/>
      </c>
    </row>
    <row r="27" spans="2:10" ht="25.5" customHeight="1" x14ac:dyDescent="0.4">
      <c r="B27" s="10" t="s">
        <v>16</v>
      </c>
      <c r="C27" s="10" t="s">
        <v>21</v>
      </c>
      <c r="D27" s="23" t="s">
        <v>20</v>
      </c>
      <c r="E27" s="23"/>
      <c r="H27" s="24" t="s">
        <v>11</v>
      </c>
      <c r="I27" s="24"/>
      <c r="J27" s="12">
        <f>SUM(J18:J26)</f>
        <v>1010000</v>
      </c>
    </row>
    <row r="28" spans="2:10" ht="25.5" customHeight="1" x14ac:dyDescent="0.4">
      <c r="B28" s="18" t="s">
        <v>33</v>
      </c>
      <c r="C28" s="14">
        <f>SUMIF(I18:I26, 10%, J18:J26)</f>
        <v>1000000</v>
      </c>
      <c r="D28" s="25">
        <f>ROUND(C28*10%,1)</f>
        <v>100000</v>
      </c>
      <c r="E28" s="25"/>
      <c r="H28" s="24" t="s">
        <v>12</v>
      </c>
      <c r="I28" s="24"/>
      <c r="J28" s="12">
        <f>SUM(D28:E29)</f>
        <v>100800</v>
      </c>
    </row>
    <row r="29" spans="2:10" ht="25.5" customHeight="1" x14ac:dyDescent="0.4">
      <c r="B29" s="18" t="s">
        <v>34</v>
      </c>
      <c r="C29" s="14">
        <f>SUMIF(I18:I26, 8%, J18:J26)</f>
        <v>10000</v>
      </c>
      <c r="D29" s="25">
        <f>ROUND(C29*8%,1)</f>
        <v>800</v>
      </c>
      <c r="E29" s="25"/>
      <c r="H29" s="24" t="s">
        <v>13</v>
      </c>
      <c r="I29" s="24"/>
      <c r="J29" s="12">
        <f>J27+J28</f>
        <v>1110800</v>
      </c>
    </row>
    <row r="30" spans="2:10" ht="25.5" customHeight="1" x14ac:dyDescent="0.4"/>
    <row r="31" spans="2:10" ht="25.5" customHeight="1" x14ac:dyDescent="0.4">
      <c r="B31" s="20" t="s">
        <v>23</v>
      </c>
      <c r="C31" s="20"/>
      <c r="D31" s="20"/>
      <c r="E31" s="20"/>
      <c r="F31" s="20"/>
      <c r="G31" s="20"/>
      <c r="H31" s="20"/>
      <c r="I31" s="20"/>
      <c r="J31" s="20"/>
    </row>
    <row r="32" spans="2:10" ht="95.25" customHeight="1" x14ac:dyDescent="0.4">
      <c r="B32" s="21" t="s">
        <v>37</v>
      </c>
      <c r="C32" s="21"/>
      <c r="D32" s="21"/>
      <c r="E32" s="21"/>
      <c r="F32" s="21"/>
      <c r="G32" s="21"/>
      <c r="H32" s="21"/>
      <c r="I32" s="21"/>
      <c r="J32" s="21"/>
    </row>
    <row r="33" ht="18.600000000000001" customHeight="1" x14ac:dyDescent="0.4"/>
    <row r="34" ht="18.600000000000001" customHeight="1" x14ac:dyDescent="0.4"/>
  </sheetData>
  <mergeCells count="43">
    <mergeCell ref="B10:E10"/>
    <mergeCell ref="H10:J10"/>
    <mergeCell ref="H1:I1"/>
    <mergeCell ref="H2:I2"/>
    <mergeCell ref="B3:J3"/>
    <mergeCell ref="B5:C5"/>
    <mergeCell ref="H5:J5"/>
    <mergeCell ref="B6:E6"/>
    <mergeCell ref="H6:J6"/>
    <mergeCell ref="B7:E7"/>
    <mergeCell ref="H7:J7"/>
    <mergeCell ref="B8:E8"/>
    <mergeCell ref="B9:E9"/>
    <mergeCell ref="H9:J9"/>
    <mergeCell ref="B20:D20"/>
    <mergeCell ref="H11:J11"/>
    <mergeCell ref="H13:J13"/>
    <mergeCell ref="B14:B15"/>
    <mergeCell ref="C14:D15"/>
    <mergeCell ref="E14:E15"/>
    <mergeCell ref="H14:J14"/>
    <mergeCell ref="H15:J15"/>
    <mergeCell ref="I16:J16"/>
    <mergeCell ref="B17:D17"/>
    <mergeCell ref="F17:G17"/>
    <mergeCell ref="B18:D18"/>
    <mergeCell ref="B19:D19"/>
    <mergeCell ref="B31:J31"/>
    <mergeCell ref="B32:J32"/>
    <mergeCell ref="B11:F11"/>
    <mergeCell ref="B12:F12"/>
    <mergeCell ref="D27:E27"/>
    <mergeCell ref="H27:I27"/>
    <mergeCell ref="D28:E28"/>
    <mergeCell ref="H28:I28"/>
    <mergeCell ref="D29:E29"/>
    <mergeCell ref="H29:I29"/>
    <mergeCell ref="B21:D21"/>
    <mergeCell ref="B22:D22"/>
    <mergeCell ref="B23:D23"/>
    <mergeCell ref="B24:D24"/>
    <mergeCell ref="B25:D25"/>
    <mergeCell ref="B26:D26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見積書</vt:lpstr>
      <vt:lpstr>発注書</vt:lpstr>
      <vt:lpstr>納品書</vt:lpstr>
      <vt:lpstr>請求書</vt:lpstr>
      <vt:lpstr>領収書</vt:lpstr>
      <vt:lpstr>支払通知書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2024-02-02T05:16:57Z</cp:lastPrinted>
  <dcterms:created xsi:type="dcterms:W3CDTF">2024-02-02T01:18:18Z</dcterms:created>
  <dcterms:modified xsi:type="dcterms:W3CDTF">2024-12-23T05:03:41Z</dcterms:modified>
</cp:coreProperties>
</file>