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0" documentId="13_ncr:1_{B9A670A6-75BC-4EB0-AB48-FEC31F79BAF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見積書" sheetId="1" r:id="rId1"/>
  </sheets>
  <definedNames>
    <definedName name="_xlnm.Print_Area" localSheetId="0">見積書!$A$1:$Q$39</definedName>
  </definedNames>
  <calcPr calcId="191029" calcMode="auto" fullCalcOnLoad="1" forceFullCalc="1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<sst xmlns="http://schemas.openxmlformats.org/spreadsheetml/2006/main" count="45" uniqueCount="42">
  <si>
    <t>御中</t>
    <rPh sb="0" eb="2">
      <t>オンチュウ</t>
    </rPh>
    <phoneticPr fontId="3"/>
  </si>
  <si>
    <t>様</t>
    <rPh sb="0" eb="1">
      <t>サマ</t>
    </rPh>
    <phoneticPr fontId="3"/>
  </si>
  <si>
    <t>○○株式会社</t>
    <rPh sb="2" eb="6">
      <t>カブシキガイシャ</t>
    </rPh>
    <phoneticPr fontId="3"/>
  </si>
  <si>
    <t>TEL：</t>
    <phoneticPr fontId="3"/>
  </si>
  <si>
    <t>FAX：</t>
    <phoneticPr fontId="3"/>
  </si>
  <si>
    <t>E-Mail：</t>
    <phoneticPr fontId="3"/>
  </si>
  <si>
    <t>担当：</t>
    <rPh sb="0" eb="2">
      <t>タントウ</t>
    </rPh>
    <phoneticPr fontId="3"/>
  </si>
  <si>
    <t>金額</t>
    <rPh sb="0" eb="2">
      <t>キンガク</t>
    </rPh>
    <phoneticPr fontId="3"/>
  </si>
  <si>
    <t>単価</t>
    <rPh sb="0" eb="2">
      <t>タンカ</t>
    </rPh>
    <phoneticPr fontId="3"/>
  </si>
  <si>
    <t>式</t>
    <rPh sb="0" eb="1">
      <t>シキ</t>
    </rPh>
    <phoneticPr fontId="3"/>
  </si>
  <si>
    <t>個</t>
    <rPh sb="0" eb="1">
      <t>コ</t>
    </rPh>
    <phoneticPr fontId="3"/>
  </si>
  <si>
    <t>時間</t>
    <rPh sb="0" eb="2">
      <t>ジカン</t>
    </rPh>
    <phoneticPr fontId="3"/>
  </si>
  <si>
    <t>日</t>
    <rPh sb="0" eb="1">
      <t>ニチ</t>
    </rPh>
    <phoneticPr fontId="3"/>
  </si>
  <si>
    <t>ヶ月</t>
    <rPh sb="1" eb="2">
      <t>ゲツ</t>
    </rPh>
    <phoneticPr fontId="3"/>
  </si>
  <si>
    <t>数量</t>
    <rPh sb="0" eb="2">
      <t>スウリョウ</t>
    </rPh>
    <phoneticPr fontId="3"/>
  </si>
  <si>
    <t>件名：</t>
    <rPh sb="0" eb="2">
      <t>ケンメイ</t>
    </rPh>
    <phoneticPr fontId="3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</si>
  <si>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</si>
  <si>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</si>
  <si>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</si>
  <si>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備考</t>
    <rPh sb="0" eb="2">
      <t>ビコウ</t>
    </rPh>
    <phoneticPr fontId="3"/>
  </si>
  <si>
    <t>摘要</t>
    <rPh sb="0" eb="2">
      <t>テキヨウ</t>
    </rPh>
    <phoneticPr fontId="3"/>
  </si>
  <si>
    <t>御　見　積　書</t>
    <phoneticPr fontId="3"/>
  </si>
  <si>
    <t>納期：</t>
    <rPh sb="0" eb="2">
      <t>ノウキ</t>
    </rPh>
    <phoneticPr fontId="3"/>
  </si>
  <si>
    <t>支払条件：</t>
    <rPh sb="0" eb="4">
      <t>シハライジョウケン</t>
    </rPh>
    <phoneticPr fontId="3"/>
  </si>
  <si>
    <t>有効期限：</t>
    <rPh sb="0" eb="4">
      <t>ユウコウキゲン</t>
    </rPh>
    <phoneticPr fontId="3"/>
  </si>
  <si>
    <t>株式会社○○○○</t>
    <rPh sb="0" eb="4">
      <t>カブシキガイシャ</t>
    </rPh>
    <phoneticPr fontId="3"/>
  </si>
  <si>
    <t>サンプル1</t>
    <phoneticPr fontId="3"/>
  </si>
  <si>
    <t>〒000-0000</t>
    <phoneticPr fontId="3"/>
  </si>
  <si>
    <t>単位</t>
    <rPh sb="0" eb="2">
      <t>タンイ</t>
    </rPh>
    <phoneticPr fontId="3"/>
  </si>
  <si>
    <t>税</t>
    <rPh sb="0" eb="1">
      <t>ゼイ</t>
    </rPh>
    <phoneticPr fontId="3"/>
  </si>
  <si>
    <t>見積番号：</t>
    <rPh sb="0" eb="2">
      <t>ミ</t>
    </rPh>
    <rPh sb="2" eb="4">
      <t>バンゴウ</t>
    </rPh>
    <phoneticPr fontId="3"/>
  </si>
  <si>
    <t>見積日：</t>
    <rPh sb="0" eb="2">
      <t>ミ</t>
    </rPh>
    <rPh sb="2" eb="3">
      <t>ビ</t>
    </rPh>
    <phoneticPr fontId="3"/>
  </si>
  <si>
    <t>御見積後○週間</t>
    <phoneticPr fontId="3"/>
  </si>
  <si>
    <t>○○県○○市○○　○○ビル○階</t>
    <rPh sb="2" eb="3">
      <t>ケン</t>
    </rPh>
    <rPh sb="5" eb="6">
      <t>シ</t>
    </rPh>
    <phoneticPr fontId="3"/>
  </si>
  <si>
    <t>ご担当</t>
    <rPh sb="1" eb="3">
      <t>タントウ</t>
    </rPh>
    <phoneticPr fontId="3"/>
  </si>
  <si>
    <t>○○　○○</t>
    <phoneticPr fontId="3"/>
  </si>
  <si>
    <t>前回
ご請求額</t>
    <rPh sb="0" eb="2">
      <t>ゼンカイ</t>
    </rPh>
    <rPh sb="4" eb="7">
      <t>セイキュウガク</t>
    </rPh>
    <phoneticPr fontId="3"/>
  </si>
  <si>
    <t>前回
ご入金額</t>
    <rPh sb="0" eb="2">
      <t>ゼンカイ</t>
    </rPh>
    <rPh sb="4" eb="6">
      <t>ニュウキン</t>
    </rPh>
    <rPh sb="6" eb="7">
      <t>ガク</t>
    </rPh>
    <phoneticPr fontId="3"/>
  </si>
  <si>
    <t>今回
お見積額</t>
    <rPh sb="0" eb="2">
      <t>コンカイ</t>
    </rPh>
    <rPh sb="4" eb="6">
      <t>ミツモリ</t>
    </rPh>
    <rPh sb="6" eb="7">
      <t>ガク</t>
    </rPh>
    <phoneticPr fontId="3"/>
  </si>
  <si>
    <t>値引き額</t>
    <rPh sb="0" eb="2">
      <t>ネビ</t>
    </rPh>
    <rPh sb="3" eb="4">
      <t>ガク</t>
    </rPh>
    <phoneticPr fontId="3"/>
  </si>
  <si>
    <t>合計金額</t>
    <rPh sb="0" eb="4">
      <t>ゴウケイキンガク</t>
    </rPh>
    <phoneticPr fontId="3"/>
  </si>
  <si>
    <t>下記のとおり、御見積り申し上げます。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</si>
</sst>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F800]dddd\,\ mmmm\ dd\,\ yyyy"/>
    <numFmt numFmtId="177" formatCode="&quot;¥&quot;#,##0_);[Red]\(&quot;¥&quot;#,##0\)"/>
  </numFmts>
  <fonts count="12">
    <font>
      <sz val="11"/>
      <color theme="1"/>
      <name val="Yu Gothic"/>
      <family val="3"/>
      <charset val="128"/>
      <scheme val="minor"/>
    </font>
    <font>
      <sz val="12"/>
      <color theme="1"/>
      <name val="Yu Gothic"/>
      <family val="2"/>
      <charset val="128"/>
      <scheme val="minor"/>
    </font>
    <font>
      <sz val="12"/>
      <color theme="1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u/>
      <sz val="11"/>
      <color theme="10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</xf>
    <xf numFmtId="0" fontId="10" fillId="0" borderId="0" xfId="4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</xf>
    <xf numFmtId="0" fontId="0" fillId="0" borderId="1" xfId="0" applyBorder="1">
      <alignment vertical="center"/>
    </xf>
    <xf numFmtId="9" fontId="4" fillId="0" borderId="1" xfId="1" applyFont="1" applyBorder="1">
      <alignment vertical="center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11" fillId="3" borderId="1" xfId="0" applyFont="1" applyFill="1" applyBorder="1">
      <alignment vertical="center"/>
    </xf>
    <xf numFmtId="0" fontId="5" fillId="0" borderId="2" xfId="0" applyFont="1" applyBorder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176" fontId="5" fillId="0" borderId="0" xfId="0" applyNumberFormat="1" applyFont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38" fontId="5" fillId="0" borderId="2" xfId="2" applyFont="1" applyBorder="1" applyAlignment="1" applyProtection="1">
      <alignment horizontal="right" vertical="center"/>
      <protection locked="0"/>
    </xf>
    <xf numFmtId="38" fontId="5" fillId="0" borderId="5" xfId="2" applyFont="1" applyBorder="1" applyAlignment="1" applyProtection="1">
      <alignment horizontal="right" vertical="center"/>
      <protection locked="0"/>
    </xf>
    <xf numFmtId="38" fontId="5" fillId="0" borderId="3" xfId="2" applyFont="1" applyBorder="1" applyAlignment="1" applyProtection="1">
      <alignment horizontal="right" vertical="center"/>
      <protection locked="0"/>
    </xf>
    <xf numFmtId="6" fontId="5" fillId="0" borderId="1" xfId="3" applyFont="1" applyBorder="1" applyAlignment="1" applyProtection="1">
      <alignment horizontal="right" vertical="center"/>
    </xf>
    <xf numFmtId="38" fontId="5" fillId="0" borderId="1" xfId="2" applyFont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lef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  <protection locked="0"/>
    </xf>
    <xf numFmtId="0" fontId="5" fillId="0" borderId="3" xfId="0" applyFont="1" applyBorder="1" applyAlignment="1" applyProtection="1">
      <alignment horizontal="left" vertical="center" indent="1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6" fontId="5" fillId="0" borderId="2" xfId="3" applyFont="1" applyBorder="1" applyAlignment="1" applyProtection="1">
      <alignment horizontal="right" vertical="center"/>
    </xf>
    <xf numFmtId="6" fontId="5" fillId="0" borderId="5" xfId="3" applyFont="1" applyBorder="1" applyAlignment="1" applyProtection="1">
      <alignment horizontal="right" vertical="center"/>
    </xf>
    <xf numFmtId="6" fontId="5" fillId="0" borderId="3" xfId="3" applyFont="1" applyBorder="1" applyAlignment="1" applyProtection="1">
      <alignment horizontal="right" vertical="center"/>
    </xf>
    <xf numFmtId="6" fontId="5" fillId="0" borderId="2" xfId="0" applyNumberFormat="1" applyFont="1" applyBorder="1" applyAlignment="1" applyProtection="1">
      <alignment horizontal="right" vertical="center"/>
    </xf>
    <xf numFmtId="6" fontId="5" fillId="0" borderId="5" xfId="0" applyNumberFormat="1" applyFont="1" applyBorder="1" applyAlignment="1" applyProtection="1">
      <alignment horizontal="right" vertical="center"/>
    </xf>
    <xf numFmtId="6" fontId="5" fillId="0" borderId="3" xfId="0" applyNumberFormat="1" applyFont="1" applyBorder="1" applyAlignment="1" applyProtection="1">
      <alignment horizontal="right" vertical="center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6" fontId="6" fillId="0" borderId="3" xfId="3" applyFont="1" applyBorder="1" applyAlignment="1" applyProtection="1">
      <alignment horizontal="right" vertical="center"/>
    </xf>
    <xf numFmtId="6" fontId="6" fillId="0" borderId="1" xfId="3" applyFont="1" applyBorder="1" applyAlignment="1" applyProtection="1">
      <alignment horizontal="right" vertical="center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</cellXfs>
  <cellStyles count="5">
    <cellStyle name="パーセント" xfId="1" builtinId="5"/>
    <cellStyle name="ハイパーリンク" xfId="4" builtinId="8"/>
    <cellStyle name="桁区切り" xfId="2" builtinId="6"/>
    <cellStyle name="通貨" xfId="3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2"/>
  <sheetViews>
    <sheetView showGridLines="0" tabSelected="1" workbookViewId="0">
      <selection activeCell="A8" sqref="A8:B8"/>
    </sheetView>
  </sheetViews>
  <sheetFormatPr defaultColWidth="5.625" defaultRowHeight="30" customHeight="1"/>
  <cols>
    <col min="1" max="17" width="5.5" customWidth="1"/>
  </cols>
  <sheetData>
    <row r="1" spans="1:20" ht="30" customHeight="1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20" ht="20.25" customHeight="1">
      <c r="J2" s="1"/>
      <c r="K2" s="1"/>
    </row>
    <row r="3" spans="1:20" ht="18.75" customHeight="1">
      <c r="A3" s="14"/>
      <c r="B3" s="14"/>
      <c r="C3" s="14"/>
      <c r="D3" s="14"/>
      <c r="E3" s="14"/>
      <c r="F3" s="14"/>
      <c r="G3" s="14"/>
      <c r="H3" s="15"/>
      <c r="I3" s="15"/>
      <c r="J3" s="1"/>
      <c r="K3" s="1"/>
      <c r="L3" s="19" t="s">
        <v>30</v>
      </c>
      <c r="M3" s="20"/>
      <c r="N3" s="24">
        <v>1</v>
      </c>
      <c r="O3" s="24"/>
      <c r="P3" s="24"/>
      <c r="Q3" s="24"/>
    </row>
    <row r="4" spans="1:20" ht="18.75" customHeight="1">
      <c r="A4" s="26" t="s">
        <v>25</v>
      </c>
      <c r="B4" s="26"/>
      <c r="C4" s="26"/>
      <c r="D4" s="26"/>
      <c r="E4" s="26"/>
      <c r="F4" s="26"/>
      <c r="G4" s="26"/>
      <c r="H4" s="27" t="s">
        <v>0</v>
      </c>
      <c r="I4" s="27"/>
      <c r="J4" s="1"/>
      <c r="K4" s="1"/>
      <c r="L4" s="19" t="s">
        <v>31</v>
      </c>
      <c r="M4" s="20"/>
      <c r="N4" s="25">
        <v>44197</v>
      </c>
      <c r="O4" s="25"/>
      <c r="P4" s="25"/>
      <c r="Q4" s="25"/>
      <c r="S4" s="16" t="s">
        <v>28</v>
      </c>
      <c r="T4" s="16" t="s">
        <v>29</v>
      </c>
    </row>
    <row r="5" spans="1:20" ht="24.95" customHeight="1">
      <c r="A5" s="69" t="s">
        <v>34</v>
      </c>
      <c r="B5" s="69"/>
      <c r="C5" s="69" t="s">
        <v>35</v>
      </c>
      <c r="D5" s="69"/>
      <c r="E5" s="69"/>
      <c r="F5" s="69"/>
      <c r="G5" t="s">
        <v>1</v>
      </c>
      <c r="J5" s="6"/>
      <c r="K5" s="6"/>
      <c r="L5" s="6"/>
      <c r="M5" s="6"/>
      <c r="N5" s="6"/>
      <c r="O5" s="6"/>
      <c r="P5" s="6"/>
      <c r="Q5" s="6"/>
      <c r="S5" s="11" t="s">
        <v>10</v>
      </c>
      <c r="T5" s="12">
        <v>0.1</v>
      </c>
    </row>
    <row r="6" spans="1:20" ht="20.100000000000001" customHeight="1">
      <c r="A6" s="1"/>
      <c r="K6" s="15"/>
      <c r="L6" s="15"/>
      <c r="M6" s="15"/>
      <c r="N6" s="15"/>
      <c r="O6" s="15"/>
      <c r="P6" s="15"/>
      <c r="Q6" s="15"/>
      <c r="S6" s="11" t="s">
        <v>9</v>
      </c>
      <c r="T6" s="11"/>
    </row>
    <row r="7" spans="1:20" ht="20.100000000000001" customHeight="1">
      <c r="A7" s="28" t="s">
        <v>41</v>
      </c>
      <c r="B7" s="28"/>
      <c r="C7" s="28"/>
      <c r="D7" s="28"/>
      <c r="E7" s="28"/>
      <c r="F7" s="28"/>
      <c r="G7" s="28"/>
      <c r="H7" s="28"/>
      <c r="I7" s="28"/>
      <c r="J7" s="7"/>
      <c r="K7" s="27" t="s">
        <v>2</v>
      </c>
      <c r="L7" s="27"/>
      <c r="M7" s="27"/>
      <c r="N7" s="27"/>
      <c r="O7" s="27"/>
      <c r="P7" s="27"/>
      <c r="Q7" s="27"/>
      <c r="S7" s="11" t="s">
        <v>11</v>
      </c>
      <c r="T7" s="11"/>
    </row>
    <row r="8" spans="1:20" ht="20.100000000000001" customHeight="1">
      <c r="A8" s="20" t="s">
        <v>15</v>
      </c>
      <c r="B8" s="20"/>
      <c r="C8" s="68"/>
      <c r="D8" s="68"/>
      <c r="E8" s="68"/>
      <c r="F8" s="68"/>
      <c r="G8" s="68"/>
      <c r="H8" s="68"/>
      <c r="I8" s="68"/>
      <c r="J8" s="1"/>
      <c r="K8" s="24" t="s">
        <v>27</v>
      </c>
      <c r="L8" s="24"/>
      <c r="M8" s="24"/>
      <c r="N8" s="24"/>
      <c r="O8" s="24"/>
      <c r="P8" s="24"/>
      <c r="Q8" s="24"/>
      <c r="S8" s="11" t="s">
        <v>12</v>
      </c>
      <c r="T8" s="11"/>
    </row>
    <row r="9" spans="1:20" ht="20.100000000000001" customHeight="1">
      <c r="A9" s="20" t="s">
        <v>22</v>
      </c>
      <c r="B9" s="20"/>
      <c r="C9" s="68"/>
      <c r="D9" s="68"/>
      <c r="E9" s="68"/>
      <c r="F9" s="68"/>
      <c r="G9" s="68"/>
      <c r="H9" s="68"/>
      <c r="I9" s="68"/>
      <c r="J9" s="1"/>
      <c r="K9" s="24" t="s">
        <v>33</v>
      </c>
      <c r="L9" s="24"/>
      <c r="M9" s="24"/>
      <c r="N9" s="24"/>
      <c r="O9" s="24"/>
      <c r="P9" s="24"/>
      <c r="Q9" s="24"/>
      <c r="S9" s="11" t="s">
        <v>13</v>
      </c>
      <c r="T9" s="11"/>
    </row>
    <row r="10" spans="1:20" ht="20.100000000000001" customHeight="1">
      <c r="A10" s="20" t="s">
        <v>23</v>
      </c>
      <c r="B10" s="20"/>
      <c r="C10" s="68"/>
      <c r="D10" s="68"/>
      <c r="E10" s="68"/>
      <c r="F10" s="68"/>
      <c r="G10" s="68"/>
      <c r="H10" s="68"/>
      <c r="I10" s="68"/>
      <c r="J10" s="1"/>
      <c r="K10" s="20" t="s">
        <v>3</v>
      </c>
      <c r="L10" s="20"/>
      <c r="M10" s="24"/>
      <c r="N10" s="24"/>
      <c r="O10" s="24"/>
      <c r="P10" s="24"/>
      <c r="Q10" s="24"/>
    </row>
    <row r="11" spans="1:20" ht="20.100000000000001" customHeight="1">
      <c r="A11" s="20" t="s">
        <v>24</v>
      </c>
      <c r="B11" s="20"/>
      <c r="C11" s="68" t="s">
        <v>32</v>
      </c>
      <c r="D11" s="68"/>
      <c r="E11" s="68"/>
      <c r="F11" s="68"/>
      <c r="G11" s="68"/>
      <c r="H11" s="68"/>
      <c r="I11" s="68"/>
      <c r="J11" s="1"/>
      <c r="K11" s="20" t="s">
        <v>4</v>
      </c>
      <c r="L11" s="20"/>
      <c r="M11" s="24"/>
      <c r="N11" s="24"/>
      <c r="O11" s="24"/>
      <c r="P11" s="24"/>
      <c r="Q11" s="24"/>
    </row>
    <row r="12" spans="1:20" ht="20.100000000000001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20" t="s">
        <v>5</v>
      </c>
      <c r="L12" s="20"/>
      <c r="M12" s="24"/>
      <c r="N12" s="24"/>
      <c r="O12" s="24"/>
      <c r="P12" s="24"/>
      <c r="Q12" s="24"/>
    </row>
    <row r="13" spans="1:20" ht="18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20" t="s">
        <v>6</v>
      </c>
      <c r="L13" s="20"/>
      <c r="M13" s="24"/>
      <c r="N13" s="24"/>
      <c r="O13" s="24"/>
      <c r="P13" s="24"/>
      <c r="Q13" s="24"/>
    </row>
    <row r="14" spans="1:20" ht="18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8"/>
      <c r="L14" s="8"/>
      <c r="M14" s="13"/>
      <c r="N14" s="13"/>
      <c r="O14" s="13"/>
      <c r="P14" s="13"/>
      <c r="Q14" s="13"/>
    </row>
    <row r="15" spans="1:20" ht="37.5" customHeight="1">
      <c r="A15" s="1"/>
      <c r="B15" s="21" t="s">
        <v>36</v>
      </c>
      <c r="C15" s="22"/>
      <c r="D15" s="21" t="s">
        <v>37</v>
      </c>
      <c r="E15" s="22"/>
      <c r="F15" s="21" t="inlineStr">
        <is>
          <t xml:space="preserve">今回見積額
(税抜)</t>
        </is>
      </c>
      <c r="G15" s="22"/>
      <c r="H15" s="21" t="inlineStr">
        <is>
          <t xml:space="preserve">値引金額
(税抜)</t>
        </is>
      </c>
      <c r="I15" s="22"/>
      <c r="J15" s="21" t="s">
        <v>16</v>
      </c>
      <c r="K15" s="22"/>
      <c r="L15" s="21" t="s">
        <v>17</v>
      </c>
      <c r="M15" s="22"/>
      <c r="N15" s="21" t="s">
        <v>40</v>
      </c>
      <c r="O15" s="22"/>
      <c r="P15" s="13"/>
      <c r="Q15" s="13"/>
    </row>
    <row r="16" spans="1:20" ht="25.5" customHeight="1">
      <c r="A16" s="1"/>
      <c r="B16" s="23"/>
      <c r="C16" s="23"/>
      <c r="D16" s="23"/>
      <c r="E16" s="23"/>
      <c r="F16" s="23">
        <f>L31</f>
        <v>20000</v>
      </c>
      <c r="G16" s="23"/>
      <c r="H16" s="23">
        <v>500</v>
      </c>
      <c r="I16" s="23"/>
      <c r="J16" s="23">
        <f>(B16-D16)+F16-H16</f>
        <v>19500</v>
      </c>
      <c r="K16" s="23"/>
      <c r="L16" s="23">
        <f>ROUND((F16-H16)*$T$5,0)</f>
        <v>1950</v>
      </c>
      <c r="M16" s="23"/>
      <c r="N16" s="23">
        <f>J16+L16</f>
        <v>21450</v>
      </c>
      <c r="O16" s="23"/>
      <c r="P16" s="13"/>
      <c r="Q16" s="13"/>
    </row>
    <row r="17" spans="1:17" ht="9.9499999999999993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4.95" customHeight="1">
      <c r="A18" s="30" t="s">
        <v>20</v>
      </c>
      <c r="B18" s="31"/>
      <c r="C18" s="31"/>
      <c r="D18" s="31"/>
      <c r="E18" s="31"/>
      <c r="F18" s="31"/>
      <c r="G18" s="31"/>
      <c r="H18" s="31"/>
      <c r="I18" s="32"/>
      <c r="J18" s="30" t="s">
        <v>14</v>
      </c>
      <c r="K18" s="32"/>
      <c r="L18" s="29" t="s">
        <v>8</v>
      </c>
      <c r="M18" s="29"/>
      <c r="N18" s="29"/>
      <c r="O18" s="29" t="s">
        <v>7</v>
      </c>
      <c r="P18" s="29"/>
      <c r="Q18" s="29"/>
    </row>
    <row r="19" spans="1:17" ht="20.100000000000001" customHeight="1">
      <c r="A19" s="39" t="s">
        <v>26</v>
      </c>
      <c r="B19" s="40"/>
      <c r="C19" s="40"/>
      <c r="D19" s="40"/>
      <c r="E19" s="40"/>
      <c r="F19" s="40"/>
      <c r="G19" s="40"/>
      <c r="H19" s="40"/>
      <c r="I19" s="41"/>
      <c r="J19" s="17">
        <v>20</v>
      </c>
      <c r="K19" s="4" t="s">
        <v>10</v>
      </c>
      <c r="L19" s="37">
        <v>1000</v>
      </c>
      <c r="M19" s="37"/>
      <c r="N19" s="37"/>
      <c r="O19" s="36">
        <f>IF(COUNT(J19,L19)=2,J19*L19,"")</f>
        <v>20000</v>
      </c>
      <c r="P19" s="36"/>
      <c r="Q19" s="36"/>
    </row>
    <row r="20" spans="1:17" ht="20.100000000000001" customHeight="1">
      <c r="A20" s="39"/>
      <c r="B20" s="40"/>
      <c r="C20" s="40"/>
      <c r="D20" s="40"/>
      <c r="E20" s="40"/>
      <c r="F20" s="40"/>
      <c r="G20" s="40"/>
      <c r="H20" s="40"/>
      <c r="I20" s="41"/>
      <c r="J20" s="3"/>
      <c r="K20" s="4"/>
      <c r="L20" s="33"/>
      <c r="M20" s="34"/>
      <c r="N20" s="35"/>
      <c r="O20" s="36" t="str">
        <f>IF(COUNT(J20,L20)=2,J20*L20,"")</f>
        <v/>
      </c>
      <c r="P20" s="36"/>
      <c r="Q20" s="36"/>
    </row>
    <row r="21" spans="1:17" ht="20.100000000000001" customHeight="1">
      <c r="A21" s="39"/>
      <c r="B21" s="40"/>
      <c r="C21" s="40"/>
      <c r="D21" s="40"/>
      <c r="E21" s="40"/>
      <c r="F21" s="40"/>
      <c r="G21" s="40"/>
      <c r="H21" s="40"/>
      <c r="I21" s="41"/>
      <c r="J21" s="3"/>
      <c r="K21" s="4"/>
      <c r="L21" s="33"/>
      <c r="M21" s="34"/>
      <c r="N21" s="35"/>
      <c r="O21" s="36" t="str">
        <f>IF(COUNT(J21,L21)=2,J21*L21,"")</f>
        <v/>
      </c>
      <c r="P21" s="36"/>
      <c r="Q21" s="36"/>
    </row>
    <row r="22" spans="1:17" ht="20.100000000000001" customHeight="1">
      <c r="A22" s="39"/>
      <c r="B22" s="40"/>
      <c r="C22" s="40"/>
      <c r="D22" s="40"/>
      <c r="E22" s="40"/>
      <c r="F22" s="40"/>
      <c r="G22" s="40"/>
      <c r="H22" s="40"/>
      <c r="I22" s="41"/>
      <c r="J22" s="3"/>
      <c r="K22" s="4"/>
      <c r="L22" s="33"/>
      <c r="M22" s="34"/>
      <c r="N22" s="35"/>
      <c r="O22" s="36" t="str">
        <f>IF(COUNT(J22,L22)=2,J22*L22,"")</f>
        <v/>
      </c>
      <c r="P22" s="36"/>
      <c r="Q22" s="36"/>
    </row>
    <row r="23" spans="1:17" ht="20.100000000000001" customHeight="1">
      <c r="A23" s="39"/>
      <c r="B23" s="40"/>
      <c r="C23" s="40"/>
      <c r="D23" s="40"/>
      <c r="E23" s="40"/>
      <c r="F23" s="40"/>
      <c r="G23" s="40"/>
      <c r="H23" s="40"/>
      <c r="I23" s="41"/>
      <c r="J23" s="3"/>
      <c r="K23" s="4"/>
      <c r="L23" s="33"/>
      <c r="M23" s="34"/>
      <c r="N23" s="35"/>
      <c r="O23" s="36" t="str">
        <f>IF(COUNT(J23,L23)=2,J23*L23,"")</f>
        <v/>
      </c>
      <c r="P23" s="36"/>
      <c r="Q23" s="36"/>
    </row>
    <row r="24" spans="1:17" ht="20.100000000000001" customHeight="1">
      <c r="A24" s="39"/>
      <c r="B24" s="40"/>
      <c r="C24" s="40"/>
      <c r="D24" s="40"/>
      <c r="E24" s="40"/>
      <c r="F24" s="40"/>
      <c r="G24" s="40"/>
      <c r="H24" s="40"/>
      <c r="I24" s="41"/>
      <c r="J24" s="3"/>
      <c r="K24" s="4"/>
      <c r="L24" s="33"/>
      <c r="M24" s="34"/>
      <c r="N24" s="35"/>
      <c r="O24" s="36" t="str">
        <f>IF(COUNT(J24,L24)=2,J24*L24,"")</f>
        <v/>
      </c>
      <c r="P24" s="36"/>
      <c r="Q24" s="36"/>
    </row>
    <row r="25" spans="1:17" ht="20.100000000000001" customHeight="1">
      <c r="A25" s="39"/>
      <c r="B25" s="40"/>
      <c r="C25" s="40"/>
      <c r="D25" s="40"/>
      <c r="E25" s="40"/>
      <c r="F25" s="40"/>
      <c r="G25" s="40"/>
      <c r="H25" s="40"/>
      <c r="I25" s="41"/>
      <c r="J25" s="3"/>
      <c r="K25" s="4"/>
      <c r="L25" s="33"/>
      <c r="M25" s="34"/>
      <c r="N25" s="35"/>
      <c r="O25" s="36" t="str">
        <f>IF(COUNT(J25,L25)=2,J25*L25,"")</f>
        <v/>
      </c>
      <c r="P25" s="36"/>
      <c r="Q25" s="36"/>
    </row>
    <row r="26" spans="1:17" ht="20.100000000000001" customHeight="1">
      <c r="A26" s="39"/>
      <c r="B26" s="40"/>
      <c r="C26" s="40"/>
      <c r="D26" s="40"/>
      <c r="E26" s="40"/>
      <c r="F26" s="40"/>
      <c r="G26" s="40"/>
      <c r="H26" s="40"/>
      <c r="I26" s="41"/>
      <c r="J26" s="3"/>
      <c r="K26" s="4"/>
      <c r="L26" s="33"/>
      <c r="M26" s="34"/>
      <c r="N26" s="35"/>
      <c r="O26" s="36" t="str">
        <f>IF(COUNT(J26,L26)=2,J26*L26,"")</f>
        <v/>
      </c>
      <c r="P26" s="36"/>
      <c r="Q26" s="36"/>
    </row>
    <row r="27" spans="1:17" ht="20.100000000000001" customHeight="1">
      <c r="A27" s="39"/>
      <c r="B27" s="40"/>
      <c r="C27" s="40"/>
      <c r="D27" s="40"/>
      <c r="E27" s="40"/>
      <c r="F27" s="40"/>
      <c r="G27" s="40"/>
      <c r="H27" s="40"/>
      <c r="I27" s="41"/>
      <c r="J27" s="3"/>
      <c r="K27" s="4"/>
      <c r="L27" s="33"/>
      <c r="M27" s="34"/>
      <c r="N27" s="35"/>
      <c r="O27" s="36" t="str">
        <f>IF(COUNT(J27,L27)=2,J27*L27,"")</f>
        <v/>
      </c>
      <c r="P27" s="36"/>
      <c r="Q27" s="36"/>
    </row>
    <row r="28" spans="1:17" ht="20.100000000000001" customHeight="1">
      <c r="A28" s="39"/>
      <c r="B28" s="40"/>
      <c r="C28" s="40"/>
      <c r="D28" s="40"/>
      <c r="E28" s="40"/>
      <c r="F28" s="40"/>
      <c r="G28" s="40"/>
      <c r="H28" s="40"/>
      <c r="I28" s="41"/>
      <c r="J28" s="3"/>
      <c r="K28" s="4"/>
      <c r="L28" s="33"/>
      <c r="M28" s="34"/>
      <c r="N28" s="35"/>
      <c r="O28" s="36" t="str">
        <f>IF(COUNT(J28,L28)=2,J28*L28,"")</f>
        <v/>
      </c>
      <c r="P28" s="36"/>
      <c r="Q28" s="36"/>
    </row>
    <row r="29" spans="1:17" ht="20.100000000000001" customHeight="1">
      <c r="A29" s="39"/>
      <c r="B29" s="40"/>
      <c r="C29" s="40"/>
      <c r="D29" s="40"/>
      <c r="E29" s="40"/>
      <c r="F29" s="40"/>
      <c r="G29" s="40"/>
      <c r="H29" s="40"/>
      <c r="I29" s="41"/>
      <c r="J29" s="3"/>
      <c r="K29" s="4"/>
      <c r="L29" s="33"/>
      <c r="M29" s="34"/>
      <c r="N29" s="35"/>
      <c r="O29" s="36" t="str">
        <f>IF(COUNT(J29,L29)=2,J29*L29,"")</f>
        <v/>
      </c>
      <c r="P29" s="36"/>
      <c r="Q29" s="36"/>
    </row>
    <row r="30" spans="1:17" ht="20.100000000000001" customHeight="1">
      <c r="A30" s="39"/>
      <c r="B30" s="40"/>
      <c r="C30" s="40"/>
      <c r="D30" s="40"/>
      <c r="E30" s="40"/>
      <c r="F30" s="40"/>
      <c r="G30" s="40"/>
      <c r="H30" s="40"/>
      <c r="I30" s="41"/>
      <c r="J30" s="9"/>
      <c r="K30" s="10"/>
      <c r="L30" s="33"/>
      <c r="M30" s="34"/>
      <c r="N30" s="35"/>
      <c r="O30" s="36" t="str">
        <f>IF(COUNT(J30,L30)=2,J30*L30,"")</f>
        <v/>
      </c>
      <c r="P30" s="36"/>
      <c r="Q30" s="36"/>
    </row>
    <row r="31" spans="1:17" ht="20.100000000000001" customHeight="1">
      <c r="A31" s="2"/>
      <c r="B31" s="2"/>
      <c r="C31" s="2"/>
      <c r="D31" s="2"/>
      <c r="E31" s="2"/>
      <c r="F31" s="2"/>
      <c r="G31" s="2"/>
      <c r="H31" s="2"/>
      <c r="I31" s="2"/>
      <c r="J31" s="42" t="s">
        <v>16</v>
      </c>
      <c r="K31" s="43"/>
      <c r="L31" s="47">
        <f>SUM(O19:Q30)</f>
        <v>20000</v>
      </c>
      <c r="M31" s="48"/>
      <c r="N31" s="48"/>
      <c r="O31" s="48"/>
      <c r="P31" s="48"/>
      <c r="Q31" s="49"/>
    </row>
    <row r="32" spans="1:17" ht="20.100000000000001" customHeight="1">
      <c r="A32" s="2"/>
      <c r="B32" s="2"/>
      <c r="C32" s="2"/>
      <c r="D32" s="2"/>
      <c r="E32" s="2"/>
      <c r="F32" s="2"/>
      <c r="G32" s="2"/>
      <c r="H32" s="2"/>
      <c r="I32" s="2"/>
      <c r="J32" s="50" t="s">
        <v>17</v>
      </c>
      <c r="K32" s="51"/>
      <c r="L32" s="44">
        <f>ROUND(L31*$T$5,0)</f>
        <v>2000</v>
      </c>
      <c r="M32" s="45"/>
      <c r="N32" s="45"/>
      <c r="O32" s="45"/>
      <c r="P32" s="45"/>
      <c r="Q32" s="46"/>
    </row>
    <row r="33" spans="1:17" ht="20.100000000000001" customHeight="1">
      <c r="A33" s="2"/>
      <c r="B33" s="38"/>
      <c r="C33" s="38"/>
      <c r="D33" s="38"/>
      <c r="E33" s="38"/>
      <c r="F33" s="38"/>
      <c r="G33" s="2"/>
      <c r="H33" s="2"/>
      <c r="I33" s="2"/>
      <c r="J33" s="50" t="s">
        <v>18</v>
      </c>
      <c r="K33" s="51"/>
      <c r="L33" s="54">
        <f>L31+L32</f>
        <v>22000</v>
      </c>
      <c r="M33" s="55"/>
      <c r="N33" s="55"/>
      <c r="O33" s="55"/>
      <c r="P33" s="55"/>
      <c r="Q33" s="55"/>
    </row>
    <row r="34" spans="1:17" ht="20.100000000000001" customHeight="1">
      <c r="A34" s="2"/>
      <c r="B34" s="52"/>
      <c r="C34" s="53"/>
      <c r="D34" s="53"/>
      <c r="E34" s="53"/>
      <c r="F34" s="53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20.100000000000001" customHeight="1">
      <c r="A35" s="56" t="s">
        <v>19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8"/>
    </row>
    <row r="36" spans="1:17" ht="20.100000000000001" customHeight="1">
      <c r="A36" s="59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1"/>
    </row>
    <row r="37" spans="1:17" ht="20.100000000000001" customHeight="1">
      <c r="A37" s="62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4"/>
    </row>
    <row r="38" spans="1:17" ht="20.100000000000001" customHeight="1">
      <c r="A38" s="62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4"/>
    </row>
    <row r="39" spans="1:17" ht="20.100000000000001" customHeight="1">
      <c r="A39" s="65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7"/>
    </row>
    <row r="40" spans="1:17" s="2" customFormat="1" ht="20.100000000000001" customHeight="1">
      <c r="A40" s="5"/>
    </row>
    <row r="41" spans="1:17" s="2" customFormat="1" ht="20.100000000000001" customHeight="1">
      <c r="A41" s="5"/>
    </row>
    <row r="42" spans="1:17" s="2" customFormat="1" ht="20.100000000000001" customHeight="1">
      <c r="A42" s="5"/>
    </row>
  </sheetData>
  <mergeCells count="93">
    <mergeCell ref="A5:B5"/>
    <mergeCell ref="C5:F5"/>
    <mergeCell ref="K13:L13"/>
    <mergeCell ref="K9:Q9"/>
    <mergeCell ref="M13:Q13"/>
    <mergeCell ref="K12:L12"/>
    <mergeCell ref="K8:Q8"/>
    <mergeCell ref="K10:L10"/>
    <mergeCell ref="M10:Q10"/>
    <mergeCell ref="K11:L11"/>
    <mergeCell ref="M11:Q11"/>
    <mergeCell ref="A11:B11"/>
    <mergeCell ref="C11:I11"/>
    <mergeCell ref="K7:Q7"/>
    <mergeCell ref="A19:I19"/>
    <mergeCell ref="A20:I20"/>
    <mergeCell ref="A21:I21"/>
    <mergeCell ref="A22:I22"/>
    <mergeCell ref="A23:I23"/>
    <mergeCell ref="B34:F34"/>
    <mergeCell ref="L33:Q33"/>
    <mergeCell ref="J33:K33"/>
    <mergeCell ref="A35:Q35"/>
    <mergeCell ref="A36:Q39"/>
    <mergeCell ref="B33:F33"/>
    <mergeCell ref="L24:N24"/>
    <mergeCell ref="A24:I24"/>
    <mergeCell ref="A25:I25"/>
    <mergeCell ref="A26:I26"/>
    <mergeCell ref="A27:I27"/>
    <mergeCell ref="A28:I28"/>
    <mergeCell ref="J31:K31"/>
    <mergeCell ref="L32:Q32"/>
    <mergeCell ref="L31:Q31"/>
    <mergeCell ref="J32:K32"/>
    <mergeCell ref="A29:I29"/>
    <mergeCell ref="A30:I30"/>
    <mergeCell ref="O24:Q24"/>
    <mergeCell ref="O25:Q25"/>
    <mergeCell ref="L25:N25"/>
    <mergeCell ref="L30:N30"/>
    <mergeCell ref="L26:N26"/>
    <mergeCell ref="L27:N27"/>
    <mergeCell ref="L28:N28"/>
    <mergeCell ref="L29:N29"/>
    <mergeCell ref="O26:Q26"/>
    <mergeCell ref="O27:Q27"/>
    <mergeCell ref="O28:Q28"/>
    <mergeCell ref="O29:Q29"/>
    <mergeCell ref="O30:Q30"/>
    <mergeCell ref="L23:N23"/>
    <mergeCell ref="O19:Q19"/>
    <mergeCell ref="L19:N19"/>
    <mergeCell ref="O18:Q18"/>
    <mergeCell ref="O20:Q20"/>
    <mergeCell ref="O21:Q21"/>
    <mergeCell ref="O22:Q22"/>
    <mergeCell ref="L20:N20"/>
    <mergeCell ref="L21:N21"/>
    <mergeCell ref="L22:N22"/>
    <mergeCell ref="O23:Q23"/>
    <mergeCell ref="N4:Q4"/>
    <mergeCell ref="A4:G4"/>
    <mergeCell ref="H4:I4"/>
    <mergeCell ref="A7:I7"/>
    <mergeCell ref="L18:N18"/>
    <mergeCell ref="M12:Q12"/>
    <mergeCell ref="A18:I18"/>
    <mergeCell ref="J18:K18"/>
    <mergeCell ref="L16:M16"/>
    <mergeCell ref="N16:O16"/>
    <mergeCell ref="A8:B8"/>
    <mergeCell ref="C8:I8"/>
    <mergeCell ref="A9:B9"/>
    <mergeCell ref="C9:I9"/>
    <mergeCell ref="A10:B10"/>
    <mergeCell ref="C10:I10"/>
    <mergeCell ref="A1:Q1"/>
    <mergeCell ref="L3:M3"/>
    <mergeCell ref="L4:M4"/>
    <mergeCell ref="B15:C15"/>
    <mergeCell ref="B16:C16"/>
    <mergeCell ref="D15:E15"/>
    <mergeCell ref="F15:G15"/>
    <mergeCell ref="H15:I15"/>
    <mergeCell ref="J15:K15"/>
    <mergeCell ref="L15:M15"/>
    <mergeCell ref="N15:O15"/>
    <mergeCell ref="D16:E16"/>
    <mergeCell ref="F16:G16"/>
    <mergeCell ref="H16:I16"/>
    <mergeCell ref="J16:K16"/>
    <mergeCell ref="N3:Q3"/>
  </mergeCells>
  <phoneticPr fontId="3"/>
  <dataValidations disablePrompts="1" count="1">
    <dataValidation type="list" allowBlank="1" showInputMessage="1" showErrorMessage="1" sqref="K19:K30" xr:uid="{00000000-0002-0000-0000-000000000000}">
      <formula1>$S$5:$S$9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2" orientation="portrait" r:id="rId1"/>
  <ignoredErrors>
    <ignoredError sqref="F16 J16 L16 N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lastPrinted>2016-01-22T04:05:00Z</cp:lastPrinted>
  <dcterms:created xsi:type="dcterms:W3CDTF">2015-12-21T00:50:44Z</dcterms:created>
  <dcterms:modified xsi:type="dcterms:W3CDTF">2021-10-07T06:23:16Z</dcterms:modified>
  <cp:category/>
</cp:coreProperties>
</file>