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生産計画\"/>
    </mc:Choice>
  </mc:AlternateContent>
  <xr:revisionPtr revIDLastSave="0" documentId="13_ncr:1_{BF8D6DA2-053A-42FF-BEC3-48F2FAC9EE1E}" xr6:coauthVersionLast="47" xr6:coauthVersionMax="47" xr10:uidLastSave="{00000000-0000-0000-0000-000000000000}"/>
  <bookViews>
    <workbookView xWindow="4545" yWindow="1275" windowWidth="18060" windowHeight="13830" xr2:uid="{BB00007C-17FE-4B99-AA44-A3CEB46371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3" i="1" l="1"/>
  <c r="AJ22" i="1" s="1"/>
  <c r="AI22" i="1"/>
  <c r="AI20" i="1"/>
  <c r="AJ19" i="1" s="1"/>
  <c r="AI19" i="1"/>
  <c r="AI17" i="1"/>
  <c r="AJ16" i="1"/>
  <c r="AI16" i="1"/>
  <c r="AI13" i="1"/>
  <c r="AI10" i="1"/>
  <c r="AI9" i="1"/>
  <c r="AI12" i="1"/>
  <c r="D4" i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H5" i="1" s="1"/>
  <c r="AI7" i="1"/>
  <c r="AI6" i="1"/>
  <c r="AJ9" i="1" l="1"/>
  <c r="AJ12" i="1"/>
  <c r="AJ6" i="1"/>
  <c r="G5" i="1"/>
  <c r="X5" i="1"/>
  <c r="W5" i="1"/>
  <c r="U5" i="1"/>
  <c r="T5" i="1"/>
  <c r="R5" i="1"/>
  <c r="D5" i="1"/>
  <c r="N5" i="1"/>
  <c r="L5" i="1"/>
  <c r="AD5" i="1"/>
  <c r="H5" i="1"/>
  <c r="V5" i="1"/>
  <c r="S5" i="1"/>
  <c r="Q5" i="1"/>
  <c r="P5" i="1"/>
  <c r="M5" i="1"/>
  <c r="AE5" i="1"/>
  <c r="J5" i="1"/>
  <c r="AC5" i="1"/>
  <c r="AB5" i="1"/>
  <c r="F5" i="1"/>
  <c r="O5" i="1"/>
  <c r="AG5" i="1"/>
  <c r="AF5" i="1"/>
  <c r="K5" i="1"/>
  <c r="I5" i="1"/>
  <c r="AA5" i="1"/>
  <c r="Z5" i="1"/>
  <c r="Y5" i="1"/>
  <c r="E5" i="1"/>
</calcChain>
</file>

<file path=xl/sharedStrings.xml><?xml version="1.0" encoding="utf-8"?>
<sst xmlns="http://schemas.openxmlformats.org/spreadsheetml/2006/main" count="60" uniqueCount="19">
  <si>
    <t>製品名</t>
    <rPh sb="0" eb="3">
      <t>セイヒンメイ</t>
    </rPh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</si>
  <si>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</si>
  <si>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</si>
  <si>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予実
管理</t>
    <rPh sb="0" eb="2">
      <t>ヨジツ</t>
    </rPh>
    <rPh sb="3" eb="5">
      <t>カンリ</t>
    </rPh>
    <phoneticPr fontId="1"/>
  </si>
  <si>
    <t>予実合計</t>
    <rPh sb="0" eb="2">
      <t>ヨジツ</t>
    </rPh>
    <rPh sb="2" eb="4">
      <t>ゴウケイ</t>
    </rPh>
    <phoneticPr fontId="1"/>
  </si>
  <si>
    <t>進捗</t>
    <rPh sb="0" eb="2">
      <t>シンチョク</t>
    </rPh>
    <phoneticPr fontId="1"/>
  </si>
  <si>
    <t>サンプル製品A</t>
    <rPh sb="4" eb="6">
      <t>セイヒン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</si>
  <si>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</si>
  <si>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</si>
  <si>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サンプル製品B</t>
    <rPh sb="4" eb="6">
      <t>セイヒン</t>
    </rPh>
    <phoneticPr fontId="1"/>
  </si>
  <si>
    <t>工程</t>
    <rPh sb="0" eb="2">
      <t>コウテイ</t>
    </rPh>
    <phoneticPr fontId="1"/>
  </si>
  <si>
    <t>工程A</t>
    <rPh sb="0" eb="2">
      <t>コウテイ</t>
    </rPh>
    <phoneticPr fontId="1"/>
  </si>
  <si>
    <t>工程B</t>
    <rPh sb="0" eb="2">
      <t>コウテイ</t>
    </rPh>
    <phoneticPr fontId="1"/>
  </si>
  <si>
    <t>担当</t>
    <rPh sb="0" eb="2">
      <t>タントウ</t>
    </rPh>
    <phoneticPr fontId="1"/>
  </si>
  <si>
    <t>山田</t>
    <rPh sb="0" eb="2">
      <t>ヤマダ</t>
    </rPh>
    <phoneticPr fontId="1"/>
  </si>
  <si>
    <t>-</t>
    <phoneticPr fontId="1"/>
  </si>
  <si>
    <t>佐藤</t>
    <rPh sb="0" eb="2">
      <t>サトウ</t>
    </rPh>
    <phoneticPr fontId="1"/>
  </si>
  <si>
    <t>鈴木</t>
    <rPh sb="0" eb="2">
      <t>スズキ</t>
    </rPh>
    <phoneticPr fontId="1"/>
  </si>
  <si>
    <t>生産計画表</t>
    <rPh sb="0" eb="2">
      <t>セイサン</t>
    </rPh>
    <rPh sb="2" eb="4">
      <t>ケイカク</t>
    </rPh>
    <rPh sb="4" eb="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</si>
</sst>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6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2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sz val="11"/>
      <color theme="1"/>
      <name val="游ゴシック"/>
      <family val="2"/>
      <charset val="128"/>
    </font>
    <font>
      <sz val="22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/>
      <bottom style="hair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double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/>
      <bottom/>
      <diagonal/>
    </border>
    <border>
      <left style="double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/>
      <bottom style="hair">
        <color indexed="64"/>
      </bottom>
      <diagonal/>
    </border>
    <border>
      <left style="double">
        <color theme="1" tint="0.499984740745262"/>
      </left>
      <right style="thin">
        <color theme="1" tint="0.499984740745262"/>
      </right>
      <top/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2" borderId="21" xfId="0" applyFont="1" applyFill="1" applyBorder="1" applyAlignment="1">
      <alignment horizontal="center" vertical="center"/>
    </xf>
    <xf numFmtId="9" fontId="2" fillId="2" borderId="9" xfId="1" applyFont="1" applyFill="1" applyBorder="1" applyAlignment="1">
      <alignment horizontal="center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9" fontId="2" fillId="2" borderId="0" xfId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9" fontId="2" fillId="2" borderId="23" xfId="1" applyFont="1" applyFill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2" borderId="29" xfId="0" applyFont="1" applyFill="1" applyBorder="1">
      <alignment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0" fontId="2" fillId="0" borderId="5" xfId="0" applyNumberFormat="1" applyFont="1" applyBorder="1" applyAlignment="1">
      <alignment horizontal="center" vertical="center"/>
    </xf>
    <xf numFmtId="20" fontId="2" fillId="0" borderId="9" xfId="0" applyNumberFormat="1" applyFont="1" applyBorder="1" applyAlignment="1">
      <alignment horizontal="center" vertical="center"/>
    </xf>
    <xf numFmtId="20" fontId="2" fillId="0" borderId="3" xfId="0" applyNumberFormat="1" applyFont="1" applyBorder="1" applyAlignment="1">
      <alignment horizontal="center" vertical="center"/>
    </xf>
    <xf numFmtId="9" fontId="2" fillId="2" borderId="5" xfId="1" applyFont="1" applyFill="1" applyBorder="1" applyAlignment="1">
      <alignment horizontal="center" vertical="center"/>
    </xf>
    <xf numFmtId="9" fontId="2" fillId="2" borderId="11" xfId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9" fontId="2" fillId="2" borderId="30" xfId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2">
    <dxf>
      <font>
        <color theme="4"/>
      </font>
    </dxf>
    <dxf>
      <font>
        <color rgb="FFFF0000"/>
      </font>
    </dxf>
  </dxfs>
  <tableStyles count="0" defaultTableStyle="TableStyleMedium2" defaultPivotStyle="PivotStyleLight16"/>
  <colors>
    <mruColors>
      <color rgb="FF64FFDA"/>
      <color rgb="FF69F0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A93E8-EF28-46CE-988C-1E19FC5CF896}">
  <dimension ref="A1:AJ24"/>
  <sheetViews>
    <sheetView tabSelected="1" view="pageLayout" zoomScale="55" zoomScaleNormal="100" zoomScalePageLayoutView="55" workbookViewId="0">
      <selection sqref="A1:B2"/>
    </sheetView>
  </sheetViews>
  <sheetFormatPr defaultColWidth="8.75" defaultRowHeight="19.5" x14ac:dyDescent="0.4"/>
  <cols>
    <col min="1" max="1" width="4" style="2" customWidth="1"/>
    <col min="2" max="2" width="23.25" style="2" customWidth="1"/>
    <col min="3" max="3" width="8.875" style="1" customWidth="1"/>
    <col min="4" max="34" width="5.5" style="2" customWidth="1"/>
    <col min="35" max="35" width="9.375" style="2" customWidth="1"/>
    <col min="36" max="36" width="7.625" style="2" customWidth="1"/>
    <col min="37" max="16384" width="8.75" style="2"/>
  </cols>
  <sheetData>
    <row r="1" spans="1:36" ht="21.75" customHeight="1" x14ac:dyDescent="0.4">
      <c r="A1" s="34" t="s">
        <v>18</v>
      </c>
      <c r="B1" s="34"/>
      <c r="P1" s="48" t="s">
        <v>7</v>
      </c>
      <c r="Q1" s="48"/>
      <c r="R1" s="49">
        <v>45748</v>
      </c>
      <c r="S1" s="49"/>
      <c r="T1" s="49"/>
      <c r="AA1" s="33"/>
      <c r="AB1" s="33"/>
      <c r="AC1" s="33"/>
      <c r="AD1" s="33"/>
      <c r="AE1" s="33"/>
    </row>
    <row r="2" spans="1:36" ht="21.75" customHeight="1" x14ac:dyDescent="0.4">
      <c r="A2" s="34"/>
      <c r="B2" s="34"/>
      <c r="C2" s="6"/>
      <c r="P2" s="48" t="s">
        <v>8</v>
      </c>
      <c r="Q2" s="48"/>
      <c r="R2" s="49">
        <v>45777</v>
      </c>
      <c r="S2" s="49"/>
      <c r="T2" s="49"/>
      <c r="AA2" s="33"/>
      <c r="AB2" s="33"/>
      <c r="AC2" s="33"/>
      <c r="AD2" s="33"/>
      <c r="AE2" s="33"/>
    </row>
    <row r="3" spans="1:36" ht="7.5" customHeight="1" x14ac:dyDescent="0.4"/>
    <row r="4" spans="1:36" ht="22.5" customHeight="1" x14ac:dyDescent="0.4">
      <c r="A4" s="54" t="s">
        <v>10</v>
      </c>
      <c r="B4" s="57" t="s">
        <v>0</v>
      </c>
      <c r="C4" s="56" t="s">
        <v>3</v>
      </c>
      <c r="D4" s="30">
        <f>R1</f>
        <v>45748</v>
      </c>
      <c r="E4" s="31">
        <f>D4+1</f>
        <v>45749</v>
      </c>
      <c r="F4" s="31">
        <f t="shared" ref="F4:AH4" si="0">E4+1</f>
        <v>45750</v>
      </c>
      <c r="G4" s="31">
        <f t="shared" si="0"/>
        <v>45751</v>
      </c>
      <c r="H4" s="31">
        <f t="shared" si="0"/>
        <v>45752</v>
      </c>
      <c r="I4" s="31">
        <f t="shared" si="0"/>
        <v>45753</v>
      </c>
      <c r="J4" s="31">
        <f t="shared" si="0"/>
        <v>45754</v>
      </c>
      <c r="K4" s="31">
        <f t="shared" si="0"/>
        <v>45755</v>
      </c>
      <c r="L4" s="31">
        <f t="shared" si="0"/>
        <v>45756</v>
      </c>
      <c r="M4" s="31">
        <f t="shared" si="0"/>
        <v>45757</v>
      </c>
      <c r="N4" s="31">
        <f t="shared" si="0"/>
        <v>45758</v>
      </c>
      <c r="O4" s="31">
        <f t="shared" si="0"/>
        <v>45759</v>
      </c>
      <c r="P4" s="31">
        <f t="shared" si="0"/>
        <v>45760</v>
      </c>
      <c r="Q4" s="31">
        <f t="shared" si="0"/>
        <v>45761</v>
      </c>
      <c r="R4" s="31">
        <f t="shared" si="0"/>
        <v>45762</v>
      </c>
      <c r="S4" s="31">
        <f t="shared" si="0"/>
        <v>45763</v>
      </c>
      <c r="T4" s="31">
        <f t="shared" si="0"/>
        <v>45764</v>
      </c>
      <c r="U4" s="31">
        <f t="shared" si="0"/>
        <v>45765</v>
      </c>
      <c r="V4" s="31">
        <f t="shared" si="0"/>
        <v>45766</v>
      </c>
      <c r="W4" s="31">
        <f t="shared" si="0"/>
        <v>45767</v>
      </c>
      <c r="X4" s="31">
        <f t="shared" si="0"/>
        <v>45768</v>
      </c>
      <c r="Y4" s="31">
        <f t="shared" si="0"/>
        <v>45769</v>
      </c>
      <c r="Z4" s="31">
        <f t="shared" si="0"/>
        <v>45770</v>
      </c>
      <c r="AA4" s="31">
        <f t="shared" si="0"/>
        <v>45771</v>
      </c>
      <c r="AB4" s="31">
        <f t="shared" si="0"/>
        <v>45772</v>
      </c>
      <c r="AC4" s="31">
        <f t="shared" si="0"/>
        <v>45773</v>
      </c>
      <c r="AD4" s="31">
        <f t="shared" si="0"/>
        <v>45774</v>
      </c>
      <c r="AE4" s="31">
        <f t="shared" si="0"/>
        <v>45775</v>
      </c>
      <c r="AF4" s="31">
        <f t="shared" si="0"/>
        <v>45776</v>
      </c>
      <c r="AG4" s="31">
        <f t="shared" si="0"/>
        <v>45777</v>
      </c>
      <c r="AH4" s="32">
        <f t="shared" si="0"/>
        <v>45778</v>
      </c>
      <c r="AI4" s="52" t="s">
        <v>4</v>
      </c>
      <c r="AJ4" s="50" t="s">
        <v>5</v>
      </c>
    </row>
    <row r="5" spans="1:36" ht="22.5" customHeight="1" x14ac:dyDescent="0.4">
      <c r="A5" s="55"/>
      <c r="B5" s="58"/>
      <c r="C5" s="48"/>
      <c r="D5" s="3" t="str">
        <f>TEXT(D4, "aaa")</f>
        <v>火</v>
      </c>
      <c r="E5" s="3" t="str">
        <f t="shared" ref="E5:AH5" si="1">TEXT(E4, "aaa")</f>
        <v>水</v>
      </c>
      <c r="F5" s="3" t="str">
        <f t="shared" si="1"/>
        <v>木</v>
      </c>
      <c r="G5" s="3" t="str">
        <f t="shared" si="1"/>
        <v>金</v>
      </c>
      <c r="H5" s="3" t="str">
        <f t="shared" si="1"/>
        <v>土</v>
      </c>
      <c r="I5" s="3" t="str">
        <f t="shared" si="1"/>
        <v>日</v>
      </c>
      <c r="J5" s="3" t="str">
        <f t="shared" si="1"/>
        <v>月</v>
      </c>
      <c r="K5" s="3" t="str">
        <f t="shared" si="1"/>
        <v>火</v>
      </c>
      <c r="L5" s="3" t="str">
        <f t="shared" si="1"/>
        <v>水</v>
      </c>
      <c r="M5" s="3" t="str">
        <f t="shared" si="1"/>
        <v>木</v>
      </c>
      <c r="N5" s="3" t="str">
        <f t="shared" si="1"/>
        <v>金</v>
      </c>
      <c r="O5" s="3" t="str">
        <f t="shared" si="1"/>
        <v>土</v>
      </c>
      <c r="P5" s="3" t="str">
        <f t="shared" si="1"/>
        <v>日</v>
      </c>
      <c r="Q5" s="3" t="str">
        <f t="shared" si="1"/>
        <v>月</v>
      </c>
      <c r="R5" s="3" t="str">
        <f t="shared" si="1"/>
        <v>火</v>
      </c>
      <c r="S5" s="3" t="str">
        <f t="shared" si="1"/>
        <v>水</v>
      </c>
      <c r="T5" s="3" t="str">
        <f t="shared" si="1"/>
        <v>木</v>
      </c>
      <c r="U5" s="3" t="str">
        <f t="shared" si="1"/>
        <v>金</v>
      </c>
      <c r="V5" s="3" t="str">
        <f t="shared" si="1"/>
        <v>土</v>
      </c>
      <c r="W5" s="3" t="str">
        <f t="shared" si="1"/>
        <v>日</v>
      </c>
      <c r="X5" s="3" t="str">
        <f t="shared" si="1"/>
        <v>月</v>
      </c>
      <c r="Y5" s="3" t="str">
        <f t="shared" si="1"/>
        <v>火</v>
      </c>
      <c r="Z5" s="3" t="str">
        <f t="shared" si="1"/>
        <v>水</v>
      </c>
      <c r="AA5" s="3" t="str">
        <f t="shared" si="1"/>
        <v>木</v>
      </c>
      <c r="AB5" s="3" t="str">
        <f t="shared" si="1"/>
        <v>金</v>
      </c>
      <c r="AC5" s="3" t="str">
        <f t="shared" si="1"/>
        <v>土</v>
      </c>
      <c r="AD5" s="3" t="str">
        <f t="shared" si="1"/>
        <v>日</v>
      </c>
      <c r="AE5" s="3" t="str">
        <f t="shared" si="1"/>
        <v>月</v>
      </c>
      <c r="AF5" s="3" t="str">
        <f t="shared" si="1"/>
        <v>火</v>
      </c>
      <c r="AG5" s="3" t="str">
        <f t="shared" si="1"/>
        <v>水</v>
      </c>
      <c r="AH5" s="13" t="str">
        <f t="shared" si="1"/>
        <v>木</v>
      </c>
      <c r="AI5" s="53"/>
      <c r="AJ5" s="51"/>
    </row>
    <row r="6" spans="1:36" ht="22.5" customHeight="1" x14ac:dyDescent="0.4">
      <c r="A6" s="45" t="s">
        <v>11</v>
      </c>
      <c r="B6" s="35" t="s">
        <v>6</v>
      </c>
      <c r="C6" s="5" t="s">
        <v>1</v>
      </c>
      <c r="D6" s="4">
        <v>100</v>
      </c>
      <c r="E6" s="4">
        <v>100</v>
      </c>
      <c r="F6" s="4">
        <v>100</v>
      </c>
      <c r="G6" s="4">
        <v>100</v>
      </c>
      <c r="H6" s="4">
        <v>0</v>
      </c>
      <c r="I6" s="4">
        <v>0</v>
      </c>
      <c r="J6" s="4">
        <v>100</v>
      </c>
      <c r="K6" s="4">
        <v>100</v>
      </c>
      <c r="L6" s="4">
        <v>100</v>
      </c>
      <c r="M6" s="4">
        <v>100</v>
      </c>
      <c r="N6" s="4">
        <v>100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14"/>
      <c r="AI6" s="18">
        <f>SUM(D6:AH6)</f>
        <v>900</v>
      </c>
      <c r="AJ6" s="41">
        <f>IFERROR(AI7/AI6,"")</f>
        <v>0.99888888888888894</v>
      </c>
    </row>
    <row r="7" spans="1:36" ht="22.5" customHeight="1" x14ac:dyDescent="0.4">
      <c r="A7" s="46"/>
      <c r="B7" s="36"/>
      <c r="C7" s="10" t="s">
        <v>2</v>
      </c>
      <c r="D7" s="11">
        <v>98</v>
      </c>
      <c r="E7" s="12">
        <v>102</v>
      </c>
      <c r="F7" s="12">
        <v>100</v>
      </c>
      <c r="G7" s="12">
        <v>99</v>
      </c>
      <c r="H7" s="12">
        <v>0</v>
      </c>
      <c r="I7" s="12">
        <v>0</v>
      </c>
      <c r="J7" s="12">
        <v>103</v>
      </c>
      <c r="K7" s="12">
        <v>95</v>
      </c>
      <c r="L7" s="12">
        <v>99</v>
      </c>
      <c r="M7" s="12">
        <v>100</v>
      </c>
      <c r="N7" s="12">
        <v>103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5"/>
      <c r="AI7" s="19">
        <f>SUM(D7:AH7)</f>
        <v>899</v>
      </c>
      <c r="AJ7" s="42"/>
    </row>
    <row r="8" spans="1:36" ht="22.5" customHeight="1" x14ac:dyDescent="0.4">
      <c r="A8" s="46"/>
      <c r="B8" s="37"/>
      <c r="C8" s="8" t="s">
        <v>13</v>
      </c>
      <c r="D8" s="8" t="s">
        <v>14</v>
      </c>
      <c r="E8" s="8" t="s">
        <v>14</v>
      </c>
      <c r="F8" s="8" t="s">
        <v>14</v>
      </c>
      <c r="G8" s="8" t="s">
        <v>14</v>
      </c>
      <c r="H8" s="8"/>
      <c r="I8" s="8"/>
      <c r="J8" s="8" t="s">
        <v>14</v>
      </c>
      <c r="K8" s="8" t="s">
        <v>14</v>
      </c>
      <c r="L8" s="8" t="s">
        <v>14</v>
      </c>
      <c r="M8" s="8" t="s">
        <v>14</v>
      </c>
      <c r="N8" s="8" t="s">
        <v>14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I8" s="16" t="s">
        <v>15</v>
      </c>
      <c r="AJ8" s="17" t="s">
        <v>15</v>
      </c>
    </row>
    <row r="9" spans="1:36" ht="22.5" customHeight="1" x14ac:dyDescent="0.4">
      <c r="A9" s="46"/>
      <c r="B9" s="35"/>
      <c r="C9" s="5" t="s">
        <v>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14"/>
      <c r="AI9" s="18">
        <f>SUM(D9:AH9)</f>
        <v>0</v>
      </c>
      <c r="AJ9" s="41" t="str">
        <f>IFERROR(AI10/AI9,"")</f>
        <v/>
      </c>
    </row>
    <row r="10" spans="1:36" ht="22.5" customHeight="1" x14ac:dyDescent="0.4">
      <c r="A10" s="46"/>
      <c r="B10" s="36"/>
      <c r="C10" s="10" t="s">
        <v>2</v>
      </c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5"/>
      <c r="AI10" s="19">
        <f>SUM(D10:AH10)</f>
        <v>0</v>
      </c>
      <c r="AJ10" s="42"/>
    </row>
    <row r="11" spans="1:36" ht="22.5" customHeight="1" x14ac:dyDescent="0.4">
      <c r="A11" s="46"/>
      <c r="B11" s="37"/>
      <c r="C11" s="8" t="s">
        <v>13</v>
      </c>
      <c r="D11" s="8"/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I11" s="16" t="s">
        <v>15</v>
      </c>
      <c r="AJ11" s="17" t="s">
        <v>15</v>
      </c>
    </row>
    <row r="12" spans="1:36" ht="22.5" customHeight="1" x14ac:dyDescent="0.4">
      <c r="A12" s="46"/>
      <c r="B12" s="35"/>
      <c r="C12" s="5" t="s">
        <v>1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27"/>
      <c r="AI12" s="18">
        <f t="shared" ref="AI12" si="2">SUM(D12:AH12)</f>
        <v>0</v>
      </c>
      <c r="AJ12" s="41" t="str">
        <f t="shared" ref="AJ12" si="3">IFERROR(AI13/AI12,"")</f>
        <v/>
      </c>
    </row>
    <row r="13" spans="1:36" ht="22.5" customHeight="1" x14ac:dyDescent="0.4">
      <c r="A13" s="46"/>
      <c r="B13" s="36"/>
      <c r="C13" s="10" t="s">
        <v>2</v>
      </c>
      <c r="D13" s="1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28"/>
      <c r="AI13" s="29">
        <f>SUM(D13:AH13)</f>
        <v>0</v>
      </c>
      <c r="AJ13" s="44"/>
    </row>
    <row r="14" spans="1:36" ht="22.5" customHeight="1" x14ac:dyDescent="0.4">
      <c r="A14" s="47"/>
      <c r="B14" s="43"/>
      <c r="C14" s="22" t="s">
        <v>13</v>
      </c>
      <c r="D14" s="22"/>
      <c r="E14" s="22"/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4"/>
      <c r="AI14" s="25" t="s">
        <v>15</v>
      </c>
      <c r="AJ14" s="26" t="s">
        <v>15</v>
      </c>
    </row>
    <row r="15" spans="1:36" ht="14.25" customHeight="1" x14ac:dyDescent="0.4">
      <c r="A15" s="7"/>
      <c r="B15" s="1"/>
      <c r="AI15" s="20"/>
      <c r="AJ15" s="21"/>
    </row>
    <row r="16" spans="1:36" ht="22.5" customHeight="1" x14ac:dyDescent="0.4">
      <c r="A16" s="45" t="s">
        <v>12</v>
      </c>
      <c r="B16" s="35" t="s">
        <v>9</v>
      </c>
      <c r="C16" s="5" t="s">
        <v>1</v>
      </c>
      <c r="D16" s="4">
        <v>100</v>
      </c>
      <c r="E16" s="4">
        <v>100</v>
      </c>
      <c r="F16" s="4">
        <v>100</v>
      </c>
      <c r="G16" s="4">
        <v>100</v>
      </c>
      <c r="H16" s="4">
        <v>0</v>
      </c>
      <c r="I16" s="4">
        <v>0</v>
      </c>
      <c r="J16" s="4">
        <v>100</v>
      </c>
      <c r="K16" s="4">
        <v>100</v>
      </c>
      <c r="L16" s="4">
        <v>100</v>
      </c>
      <c r="M16" s="4">
        <v>100</v>
      </c>
      <c r="N16" s="4">
        <v>100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14"/>
      <c r="AI16" s="18">
        <f>SUM(D16:AH16)</f>
        <v>900</v>
      </c>
      <c r="AJ16" s="41">
        <f>IFERROR(AI17/AI16,"")</f>
        <v>0.99888888888888894</v>
      </c>
    </row>
    <row r="17" spans="1:36" ht="22.5" customHeight="1" x14ac:dyDescent="0.4">
      <c r="A17" s="46"/>
      <c r="B17" s="36"/>
      <c r="C17" s="10" t="s">
        <v>2</v>
      </c>
      <c r="D17" s="11">
        <v>98</v>
      </c>
      <c r="E17" s="12">
        <v>102</v>
      </c>
      <c r="F17" s="12">
        <v>100</v>
      </c>
      <c r="G17" s="12">
        <v>99</v>
      </c>
      <c r="H17" s="12">
        <v>0</v>
      </c>
      <c r="I17" s="12">
        <v>0</v>
      </c>
      <c r="J17" s="12">
        <v>103</v>
      </c>
      <c r="K17" s="12">
        <v>95</v>
      </c>
      <c r="L17" s="12">
        <v>99</v>
      </c>
      <c r="M17" s="12">
        <v>100</v>
      </c>
      <c r="N17" s="12">
        <v>103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5"/>
      <c r="AI17" s="19">
        <f>SUM(D17:AH17)</f>
        <v>899</v>
      </c>
      <c r="AJ17" s="42"/>
    </row>
    <row r="18" spans="1:36" ht="22.5" customHeight="1" x14ac:dyDescent="0.4">
      <c r="A18" s="46"/>
      <c r="B18" s="37"/>
      <c r="C18" s="8" t="s">
        <v>13</v>
      </c>
      <c r="D18" s="8" t="s">
        <v>16</v>
      </c>
      <c r="E18" s="8" t="s">
        <v>16</v>
      </c>
      <c r="F18" s="8" t="s">
        <v>16</v>
      </c>
      <c r="G18" s="9" t="s">
        <v>16</v>
      </c>
      <c r="H18" s="9"/>
      <c r="I18" s="9"/>
      <c r="J18" s="9" t="s">
        <v>17</v>
      </c>
      <c r="K18" s="9" t="s">
        <v>17</v>
      </c>
      <c r="L18" s="9" t="s">
        <v>17</v>
      </c>
      <c r="M18" s="9" t="s">
        <v>17</v>
      </c>
      <c r="N18" s="9" t="s">
        <v>17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I18" s="16" t="s">
        <v>15</v>
      </c>
      <c r="AJ18" s="17" t="s">
        <v>15</v>
      </c>
    </row>
    <row r="19" spans="1:36" ht="22.5" customHeight="1" x14ac:dyDescent="0.4">
      <c r="A19" s="46"/>
      <c r="B19" s="38"/>
      <c r="C19" s="5" t="s">
        <v>1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14"/>
      <c r="AI19" s="18">
        <f>SUM(D19:AH19)</f>
        <v>0</v>
      </c>
      <c r="AJ19" s="41" t="str">
        <f>IFERROR(AI20/AI19,"")</f>
        <v/>
      </c>
    </row>
    <row r="20" spans="1:36" ht="22.5" customHeight="1" x14ac:dyDescent="0.4">
      <c r="A20" s="46"/>
      <c r="B20" s="39"/>
      <c r="C20" s="10" t="s">
        <v>2</v>
      </c>
      <c r="D20" s="11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5"/>
      <c r="AI20" s="19">
        <f>SUM(D20:AH20)</f>
        <v>0</v>
      </c>
      <c r="AJ20" s="42"/>
    </row>
    <row r="21" spans="1:36" ht="22.5" customHeight="1" x14ac:dyDescent="0.4">
      <c r="A21" s="46"/>
      <c r="B21" s="40"/>
      <c r="C21" s="8" t="s">
        <v>13</v>
      </c>
      <c r="D21" s="8"/>
      <c r="E21" s="8"/>
      <c r="F21" s="8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I21" s="16" t="s">
        <v>15</v>
      </c>
      <c r="AJ21" s="17" t="s">
        <v>15</v>
      </c>
    </row>
    <row r="22" spans="1:36" ht="22.5" customHeight="1" x14ac:dyDescent="0.4">
      <c r="A22" s="46"/>
      <c r="B22" s="35"/>
      <c r="C22" s="5" t="s">
        <v>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27"/>
      <c r="AI22" s="18">
        <f t="shared" ref="AI22" si="4">SUM(D22:AH22)</f>
        <v>0</v>
      </c>
      <c r="AJ22" s="41" t="str">
        <f t="shared" ref="AJ22" si="5">IFERROR(AI23/AI22,"")</f>
        <v/>
      </c>
    </row>
    <row r="23" spans="1:36" ht="22.5" customHeight="1" x14ac:dyDescent="0.4">
      <c r="A23" s="46"/>
      <c r="B23" s="36"/>
      <c r="C23" s="10" t="s">
        <v>2</v>
      </c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28"/>
      <c r="AI23" s="29">
        <f>SUM(D23:AH23)</f>
        <v>0</v>
      </c>
      <c r="AJ23" s="44"/>
    </row>
    <row r="24" spans="1:36" ht="22.5" customHeight="1" x14ac:dyDescent="0.4">
      <c r="A24" s="47"/>
      <c r="B24" s="43"/>
      <c r="C24" s="22" t="s">
        <v>13</v>
      </c>
      <c r="D24" s="22"/>
      <c r="E24" s="22"/>
      <c r="F24" s="22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4"/>
      <c r="AI24" s="25" t="s">
        <v>15</v>
      </c>
      <c r="AJ24" s="26" t="s">
        <v>15</v>
      </c>
    </row>
  </sheetData>
  <mergeCells count="28">
    <mergeCell ref="AJ4:AJ5"/>
    <mergeCell ref="AJ6:AJ7"/>
    <mergeCell ref="AI4:AI5"/>
    <mergeCell ref="A4:A5"/>
    <mergeCell ref="C4:C5"/>
    <mergeCell ref="B4:B5"/>
    <mergeCell ref="AJ19:AJ20"/>
    <mergeCell ref="B22:B24"/>
    <mergeCell ref="AJ22:AJ23"/>
    <mergeCell ref="AJ9:AJ10"/>
    <mergeCell ref="AJ12:AJ13"/>
    <mergeCell ref="AJ16:AJ17"/>
    <mergeCell ref="B12:B14"/>
    <mergeCell ref="B9:B11"/>
    <mergeCell ref="AA2:AB2"/>
    <mergeCell ref="AC2:AE2"/>
    <mergeCell ref="A1:B2"/>
    <mergeCell ref="B16:B18"/>
    <mergeCell ref="B19:B21"/>
    <mergeCell ref="A6:A14"/>
    <mergeCell ref="B6:B8"/>
    <mergeCell ref="A16:A24"/>
    <mergeCell ref="P1:Q1"/>
    <mergeCell ref="P2:Q2"/>
    <mergeCell ref="R1:T1"/>
    <mergeCell ref="R2:T2"/>
    <mergeCell ref="AA1:AB1"/>
    <mergeCell ref="AC1:AE1"/>
  </mergeCells>
  <phoneticPr fontId="1"/>
  <conditionalFormatting sqref="AI4:AJ4 D5:AH5">
    <cfRule type="cellIs" dxfId="1" priority="1" operator="equal">
      <formula>"日"</formula>
    </cfRule>
    <cfRule type="cellIs" dxfId="0" priority="2" operator="equal">
      <formula>"土"</formula>
    </cfRule>
  </conditionalFormatting>
  <pageMargins left="0.23622047244094491" right="0.23622047244094491" top="0.39370078740157483" bottom="0.23622047244094491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2024-07-18T08:02:38Z</cp:lastPrinted>
  <dcterms:created xsi:type="dcterms:W3CDTF">2024-07-18T01:19:35Z</dcterms:created>
  <dcterms:modified xsi:type="dcterms:W3CDTF">2024-07-19T07:45:09Z</dcterms:modified>
</cp:coreProperties>
</file>