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DB2226F6-2840-4AEC-931C-88A84C53AA7E}" xr6:coauthVersionLast="47" xr6:coauthVersionMax="47" xr10:uidLastSave="{00000000-0000-0000-0000-000000000000}"/>
  <bookViews>
    <workbookView xWindow="19095" yWindow="0" windowWidth="19410" windowHeight="15585" xr2:uid="{FF085082-7152-4DD0-981B-8D7E08E9FB6D}"/>
  </bookViews>
  <sheets>
    <sheet name="見積書" sheetId="2" r:id="rId1"/>
    <sheet name="発注書" sheetId="3" r:id="rId2"/>
    <sheet name="納品書" sheetId="4" r:id="rId3"/>
    <sheet name="請求書" sheetId="5" r:id="rId4"/>
    <sheet name="領収書" sheetId="6" r:id="rId5"/>
    <sheet name="支払通知書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7" l="1"/>
  <c r="J29" i="7"/>
  <c r="J28" i="7"/>
  <c r="J27" i="7"/>
  <c r="J26" i="7"/>
  <c r="J25" i="7"/>
  <c r="J24" i="7"/>
  <c r="C40" i="7" s="1"/>
  <c r="D40" i="7" s="1"/>
  <c r="J23" i="7"/>
  <c r="J22" i="7"/>
  <c r="J33" i="7" s="1"/>
  <c r="J30" i="6"/>
  <c r="J29" i="6"/>
  <c r="J28" i="6"/>
  <c r="J27" i="6"/>
  <c r="J26" i="6"/>
  <c r="J25" i="6"/>
  <c r="J24" i="6"/>
  <c r="C40" i="6" s="1"/>
  <c r="D40" i="6" s="1"/>
  <c r="J23" i="6"/>
  <c r="J22" i="6"/>
  <c r="C39" i="6" s="1"/>
  <c r="D39" i="6" s="1"/>
  <c r="J34" i="6" s="1"/>
  <c r="J30" i="5"/>
  <c r="J29" i="5"/>
  <c r="J28" i="5"/>
  <c r="J27" i="5"/>
  <c r="J26" i="5"/>
  <c r="J25" i="5"/>
  <c r="J24" i="5"/>
  <c r="C40" i="5" s="1"/>
  <c r="D40" i="5" s="1"/>
  <c r="J23" i="5"/>
  <c r="J22" i="5"/>
  <c r="C39" i="5" s="1"/>
  <c r="D39" i="5" s="1"/>
  <c r="J34" i="5" s="1"/>
  <c r="J30" i="4"/>
  <c r="J29" i="4"/>
  <c r="J28" i="4"/>
  <c r="J27" i="4"/>
  <c r="J26" i="4"/>
  <c r="J25" i="4"/>
  <c r="J24" i="4"/>
  <c r="C40" i="4" s="1"/>
  <c r="D40" i="4" s="1"/>
  <c r="J23" i="4"/>
  <c r="J22" i="4"/>
  <c r="J33" i="4" s="1"/>
  <c r="C40" i="3"/>
  <c r="D40" i="3" s="1"/>
  <c r="C39" i="3"/>
  <c r="D39" i="3" s="1"/>
  <c r="J34" i="3" s="1"/>
  <c r="J30" i="3"/>
  <c r="J29" i="3"/>
  <c r="J28" i="3"/>
  <c r="J27" i="3"/>
  <c r="J26" i="3"/>
  <c r="J25" i="3"/>
  <c r="J24" i="3"/>
  <c r="J23" i="3"/>
  <c r="J22" i="3"/>
  <c r="J33" i="3" s="1"/>
  <c r="J30" i="2"/>
  <c r="J29" i="2"/>
  <c r="J28" i="2"/>
  <c r="J27" i="2"/>
  <c r="J26" i="2"/>
  <c r="J25" i="2"/>
  <c r="J24" i="2"/>
  <c r="C40" i="2" s="1"/>
  <c r="D40" i="2" s="1"/>
  <c r="J23" i="2"/>
  <c r="J22" i="2"/>
  <c r="C39" i="7" l="1"/>
  <c r="D39" i="7" s="1"/>
  <c r="J34" i="7" s="1"/>
  <c r="J35" i="7" s="1"/>
  <c r="C17" i="7" s="1"/>
  <c r="J33" i="6"/>
  <c r="J35" i="6" s="1"/>
  <c r="C17" i="6" s="1"/>
  <c r="J33" i="5"/>
  <c r="J35" i="5" s="1"/>
  <c r="C17" i="5" s="1"/>
  <c r="C39" i="4"/>
  <c r="D39" i="4" s="1"/>
  <c r="J34" i="4" s="1"/>
  <c r="J35" i="4" s="1"/>
  <c r="C17" i="4" s="1"/>
  <c r="J35" i="3"/>
  <c r="C17" i="3" s="1"/>
  <c r="J33" i="2"/>
  <c r="C39" i="2"/>
  <c r="D39" i="2" s="1"/>
  <c r="J34" i="2" s="1"/>
  <c r="J35" i="2" l="1"/>
  <c r="C17" i="2" s="1"/>
</calcChain>
</file>

<file path=xl/sharedStrings.xml><?xml version="1.0" encoding="utf-8"?>
<sst xmlns="http://schemas.openxmlformats.org/spreadsheetml/2006/main" count="260" uniqueCount="58">
  <si>
    <t>御中</t>
    <rPh sb="0" eb="2">
      <t>オンチュウ</t>
    </rPh>
    <phoneticPr fontId="2"/>
  </si>
  <si>
    <t>〒000-0000</t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</si>
  <si>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</si>
  <si>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</si>
  <si>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軽減</t>
    <rPh sb="0" eb="2">
      <t>ケイゲン</t>
    </rPh>
    <phoneticPr fontId="2"/>
  </si>
  <si>
    <t>式</t>
    <rPh sb="0" eb="1">
      <t>シキ</t>
    </rPh>
    <phoneticPr fontId="2"/>
  </si>
  <si>
    <t>単価(税抜)</t>
    <rPh sb="0" eb="2">
      <t>タンカ</t>
    </rPh>
    <rPh sb="3" eb="5">
      <t>ゼイヌ</t>
    </rPh>
    <phoneticPr fontId="2"/>
  </si>
  <si>
    <t>税率</t>
    <rPh sb="0" eb="2">
      <t>ゼイリツ</t>
    </rPh>
    <phoneticPr fontId="2"/>
  </si>
  <si>
    <t>金額(税抜)</t>
    <rPh sb="0" eb="2">
      <t>キンガク</t>
    </rPh>
    <rPh sb="3" eb="5">
      <t>ゼイヌ</t>
    </rPh>
    <phoneticPr fontId="2"/>
  </si>
  <si>
    <t>(税込)</t>
    <rPh sb="1" eb="3">
      <t>ゼイコ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</si>
  <si>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</si>
  <si>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</si>
  <si>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</si>
  <si>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</si>
  <si>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※</t>
    <phoneticPr fontId="2"/>
  </si>
  <si>
    <t>個</t>
    <rPh sb="0" eb="1">
      <t>コ</t>
    </rPh>
    <phoneticPr fontId="2"/>
  </si>
  <si>
    <t>商品AAA</t>
    <rPh sb="0" eb="2">
      <t>ショウヒン</t>
    </rPh>
    <phoneticPr fontId="2"/>
  </si>
  <si>
    <t>商品BBB</t>
    <rPh sb="0" eb="2">
      <t>ショウヒン</t>
    </rPh>
    <phoneticPr fontId="2"/>
  </si>
  <si>
    <t>商品CCC</t>
    <rPh sb="0" eb="2">
      <t>ショウヒン</t>
    </rPh>
    <phoneticPr fontId="2"/>
  </si>
  <si>
    <t>備　考</t>
    <rPh sb="0" eb="1">
      <t>ビ</t>
    </rPh>
    <rPh sb="2" eb="3">
      <t>コウ</t>
    </rPh>
    <phoneticPr fontId="2"/>
  </si>
  <si>
    <t>株式会社□□□□□</t>
    <rPh sb="0" eb="4">
      <t>カブシキガイシャ</t>
    </rPh>
    <phoneticPr fontId="2"/>
  </si>
  <si>
    <t>TEL：00-0000-0000</t>
    <phoneticPr fontId="2"/>
  </si>
  <si>
    <t>FAX：00-0000-0000</t>
    <phoneticPr fontId="2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</si>
  <si>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</si>
  <si>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発行日：</t>
    <rPh sb="0" eb="3">
      <t>ハッコウビ</t>
    </rPh>
    <phoneticPr fontId="2"/>
  </si>
  <si>
    <t>A123</t>
    <phoneticPr fontId="2"/>
  </si>
  <si>
    <t>書類番号：</t>
    <rPh sb="0" eb="2">
      <t>ショルイ</t>
    </rPh>
    <rPh sb="2" eb="4">
      <t>バンゴウ</t>
    </rPh>
    <phoneticPr fontId="2"/>
  </si>
  <si>
    <t>登録番号：T0123456789012</t>
    <phoneticPr fontId="2"/>
  </si>
  <si>
    <t>10%対象分</t>
    <rPh sb="3" eb="5">
      <t>タイショウ</t>
    </rPh>
    <rPh sb="5" eb="6">
      <t>ブン</t>
    </rPh>
    <phoneticPr fontId="2"/>
  </si>
  <si>
    <t>8%対象分</t>
    <rPh sb="2" eb="4">
      <t>タイショウ</t>
    </rPh>
    <rPh sb="4" eb="5">
      <t>ブン</t>
    </rPh>
    <phoneticPr fontId="2"/>
  </si>
  <si>
    <t>数量(単位)</t>
    <rPh sb="0" eb="2">
      <t>スウリョウ</t>
    </rPh>
    <rPh sb="3" eb="5">
      <t>タンイ</t>
    </rPh>
    <phoneticPr fontId="2"/>
  </si>
  <si>
    <t>「※」は軽減税率対象品目です</t>
    <phoneticPr fontId="2"/>
  </si>
  <si>
    <t>□□県□□市□□町1-2-3 □□ビル 2階</t>
    <rPh sb="21" eb="22">
      <t>カイ</t>
    </rPh>
    <phoneticPr fontId="2"/>
  </si>
  <si>
    <t>御 見 積 書</t>
    <rPh sb="0" eb="1">
      <t>ゴ</t>
    </rPh>
    <rPh sb="2" eb="3">
      <t>ミ</t>
    </rPh>
    <rPh sb="4" eb="5">
      <t>セキ</t>
    </rPh>
    <rPh sb="6" eb="7">
      <t>ショ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</si>
  <si>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</si>
  <si>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〒000-0000　〇〇県〇〇市1-2-3〇〇ビル 5階</t>
    <phoneticPr fontId="2"/>
  </si>
  <si>
    <t>　</t>
    <phoneticPr fontId="2"/>
  </si>
  <si>
    <t>支払条件：</t>
    <rPh sb="0" eb="2">
      <t>シハラ</t>
    </rPh>
    <rPh sb="2" eb="4">
      <t>ジョウケン</t>
    </rPh>
    <phoneticPr fontId="2"/>
  </si>
  <si>
    <t>有効期限：</t>
    <rPh sb="0" eb="4">
      <t>ユウコウキゲン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</si>
  <si>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</si>
  <si>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</si>
  <si>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御見積後〇週間</t>
    <rPh sb="0" eb="4">
      <t>オミツモリゴ</t>
    </rPh>
    <rPh sb="5" eb="7">
      <t>シュウカン</t>
    </rPh>
    <phoneticPr fontId="2"/>
  </si>
  <si>
    <t>小計(税抜金額)</t>
    <phoneticPr fontId="2"/>
  </si>
  <si>
    <t>小計(税のみ)</t>
    <phoneticPr fontId="2"/>
  </si>
  <si>
    <t>消費税内訳</t>
    <rPh sb="0" eb="3">
      <t>ショウヒゼイ</t>
    </rPh>
    <rPh sb="3" eb="5">
      <t>ウチワケ</t>
    </rPh>
    <phoneticPr fontId="2"/>
  </si>
  <si>
    <t>発 注 書</t>
    <phoneticPr fontId="2"/>
  </si>
  <si>
    <t>納 品 書</t>
    <phoneticPr fontId="2"/>
  </si>
  <si>
    <t>御 請 求 書</t>
    <phoneticPr fontId="2"/>
  </si>
  <si>
    <t>領 収 書</t>
    <phoneticPr fontId="2"/>
  </si>
  <si>
    <t>支 払 通 知 書</t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</si>
  <si>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</si>
  <si>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</si>
  <si>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</si>
  <si>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支払期限：</t>
    <rPh sb="0" eb="2">
      <t>シハラ</t>
    </rPh>
    <rPh sb="2" eb="4">
      <t>キゲン</t>
    </rPh>
    <phoneticPr fontId="2"/>
  </si>
  <si>
    <t>振込先：</t>
    <rPh sb="0" eb="1">
      <t>シン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</si>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</sst>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20"/>
      <color theme="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hair">
        <color theme="3"/>
      </left>
      <right style="hair">
        <color theme="3"/>
      </right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 style="hair">
        <color theme="3"/>
      </left>
      <right style="hair">
        <color theme="3"/>
      </right>
      <top style="hair">
        <color theme="3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auto="1"/>
      </bottom>
      <diagonal/>
    </border>
    <border>
      <left/>
      <right style="hair">
        <color theme="3"/>
      </right>
      <top/>
      <bottom style="hair">
        <color auto="1"/>
      </bottom>
      <diagonal/>
    </border>
    <border>
      <left style="hair">
        <color auto="1"/>
      </left>
      <right style="hair">
        <color theme="3"/>
      </right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6" fontId="4" fillId="0" borderId="0" xfId="1" applyFont="1" applyBorder="1" applyAlignment="1">
      <alignment horizontal="right" vertical="center"/>
    </xf>
    <xf numFmtId="6" fontId="4" fillId="0" borderId="0" xfId="1" applyFont="1" applyBorder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right" vertical="center" indent="1"/>
    </xf>
    <xf numFmtId="6" fontId="4" fillId="0" borderId="6" xfId="1" applyFont="1" applyBorder="1" applyAlignment="1">
      <alignment horizontal="right" vertical="center" indent="1"/>
    </xf>
    <xf numFmtId="0" fontId="4" fillId="0" borderId="7" xfId="0" applyFont="1" applyBorder="1" applyAlignment="1">
      <alignment horizontal="right" vertical="center" indent="1"/>
    </xf>
    <xf numFmtId="6" fontId="4" fillId="0" borderId="8" xfId="1" applyFont="1" applyBorder="1" applyAlignment="1">
      <alignment horizontal="right" vertical="center" indent="1"/>
    </xf>
    <xf numFmtId="6" fontId="4" fillId="0" borderId="9" xfId="1" applyFont="1" applyBorder="1" applyAlignment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6" fontId="4" fillId="0" borderId="9" xfId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indent="1"/>
    </xf>
    <xf numFmtId="9" fontId="4" fillId="0" borderId="9" xfId="0" applyNumberFormat="1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6" fontId="4" fillId="0" borderId="16" xfId="1" applyFont="1" applyBorder="1" applyAlignment="1">
      <alignment vertical="center"/>
    </xf>
    <xf numFmtId="6" fontId="4" fillId="0" borderId="17" xfId="1" applyFont="1" applyBorder="1" applyAlignment="1">
      <alignment vertical="center"/>
    </xf>
    <xf numFmtId="6" fontId="4" fillId="0" borderId="16" xfId="1" applyFont="1" applyBorder="1" applyAlignment="1">
      <alignment horizontal="right" vertical="center"/>
    </xf>
    <xf numFmtId="9" fontId="4" fillId="0" borderId="19" xfId="0" applyNumberFormat="1" applyFont="1" applyBorder="1" applyAlignment="1">
      <alignment horizontal="center" vertical="center"/>
    </xf>
    <xf numFmtId="0" fontId="4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31" fontId="7" fillId="3" borderId="0" xfId="0" applyNumberFormat="1" applyFont="1" applyFill="1" applyAlignment="1">
      <alignment horizontal="left" vertical="center" indent="1"/>
    </xf>
    <xf numFmtId="0" fontId="7" fillId="3" borderId="0" xfId="0" applyFont="1" applyFill="1" applyAlignment="1">
      <alignment horizontal="left" vertical="center" indent="1"/>
    </xf>
    <xf numFmtId="0" fontId="8" fillId="3" borderId="0" xfId="0" applyFont="1" applyFill="1" applyAlignment="1">
      <alignment horizontal="center" vertical="center"/>
    </xf>
    <xf numFmtId="6" fontId="4" fillId="0" borderId="6" xfId="1" applyFont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0" fontId="4" fillId="0" borderId="9" xfId="0" applyNumberFormat="1" applyFont="1" applyBorder="1" applyAlignment="1">
      <alignment horizontal="center" vertical="center"/>
    </xf>
    <xf numFmtId="20" fontId="4" fillId="0" borderId="18" xfId="0" applyNumberFormat="1" applyFont="1" applyBorder="1" applyAlignment="1">
      <alignment horizontal="center" vertical="center"/>
    </xf>
    <xf numFmtId="6" fontId="4" fillId="0" borderId="8" xfId="1" applyFont="1" applyBorder="1" applyAlignment="1">
      <alignment horizontal="right" vertical="center" indent="1"/>
    </xf>
    <xf numFmtId="0" fontId="4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inden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6" fontId="3" fillId="0" borderId="10" xfId="1" applyFont="1" applyBorder="1" applyAlignment="1">
      <alignment horizontal="right" vertical="center" indent="1"/>
    </xf>
    <xf numFmtId="6" fontId="3" fillId="0" borderId="15" xfId="1" applyFont="1" applyBorder="1" applyAlignment="1">
      <alignment horizontal="right" vertical="center" inden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J40"/>
  <sheetViews>
    <sheetView tabSelected="1"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.875" style="2" customWidth="1"/>
    <col min="7" max="7" width="3.875" style="2" customWidth="1"/>
    <col min="8" max="8" width="12.125" style="2" customWidth="1"/>
    <col min="9" max="9" width="6" style="2" customWidth="1"/>
    <col min="10" max="10" width="19" style="2" customWidth="1"/>
    <col min="11" max="16384" width="9" style="2"/>
  </cols>
  <sheetData>
    <row r="1" spans="1:10" ht="12.75" customHeight="1" x14ac:dyDescent="0.4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ht="21" customHeight="1" x14ac:dyDescent="0.4">
      <c r="A2" s="31"/>
      <c r="B2" s="31"/>
      <c r="C2" s="31"/>
      <c r="D2" s="31"/>
      <c r="E2" s="31"/>
      <c r="F2" s="31"/>
      <c r="G2" s="31"/>
      <c r="H2" s="48" t="s">
        <v>24</v>
      </c>
      <c r="I2" s="48"/>
      <c r="J2" s="33">
        <v>45383</v>
      </c>
    </row>
    <row r="3" spans="1:10" ht="21" customHeight="1" x14ac:dyDescent="0.4">
      <c r="A3" s="31"/>
      <c r="B3" s="31"/>
      <c r="C3" s="31"/>
      <c r="D3" s="31"/>
      <c r="E3" s="31"/>
      <c r="F3" s="31"/>
      <c r="G3" s="31"/>
      <c r="H3" s="48" t="s">
        <v>26</v>
      </c>
      <c r="I3" s="48"/>
      <c r="J3" s="34" t="s">
        <v>25</v>
      </c>
    </row>
    <row r="4" spans="1:10" ht="33" x14ac:dyDescent="0.4">
      <c r="A4" s="31"/>
      <c r="B4" s="49" t="s">
        <v>33</v>
      </c>
      <c r="C4" s="49"/>
      <c r="D4" s="49"/>
      <c r="E4" s="49"/>
      <c r="F4" s="49"/>
      <c r="G4" s="49"/>
      <c r="H4" s="49"/>
      <c r="I4" s="49"/>
      <c r="J4" s="49"/>
    </row>
    <row r="5" spans="1:10" ht="18" customHeight="1" x14ac:dyDescent="0.4">
      <c r="A5" s="31"/>
      <c r="B5" s="35"/>
      <c r="C5" s="35"/>
      <c r="D5" s="35"/>
      <c r="E5" s="35"/>
      <c r="F5" s="35"/>
      <c r="G5" s="35"/>
      <c r="H5" s="35"/>
      <c r="I5" s="35"/>
      <c r="J5" s="35"/>
    </row>
    <row r="6" spans="1:10" ht="15.75" customHeight="1" x14ac:dyDescent="0.4">
      <c r="A6" s="31"/>
      <c r="B6" s="32"/>
      <c r="C6" s="32"/>
      <c r="D6" s="32"/>
      <c r="E6" s="32"/>
      <c r="F6" s="32"/>
      <c r="G6" s="32"/>
      <c r="H6" s="32"/>
      <c r="I6" s="32"/>
      <c r="J6" s="32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50" t="s">
        <v>2</v>
      </c>
      <c r="C8" s="50"/>
      <c r="D8" s="1" t="s">
        <v>0</v>
      </c>
      <c r="H8" s="43" t="s">
        <v>20</v>
      </c>
      <c r="I8" s="43"/>
      <c r="J8" s="43"/>
    </row>
    <row r="9" spans="1:10" x14ac:dyDescent="0.4">
      <c r="B9" s="43" t="s">
        <v>35</v>
      </c>
      <c r="C9" s="43"/>
      <c r="D9" s="43"/>
      <c r="E9" s="43"/>
      <c r="H9" s="43" t="s">
        <v>1</v>
      </c>
      <c r="I9" s="43"/>
      <c r="J9" s="43"/>
    </row>
    <row r="10" spans="1:10" x14ac:dyDescent="0.4">
      <c r="B10" s="43"/>
      <c r="C10" s="43"/>
      <c r="D10" s="43"/>
      <c r="E10" s="43"/>
      <c r="H10" s="43" t="s">
        <v>32</v>
      </c>
      <c r="I10" s="43"/>
      <c r="J10" s="43"/>
    </row>
    <row r="11" spans="1:10" x14ac:dyDescent="0.4">
      <c r="B11" s="43" t="s">
        <v>34</v>
      </c>
      <c r="C11" s="43"/>
      <c r="D11" s="43"/>
      <c r="E11" s="43"/>
      <c r="H11" s="2" t="s">
        <v>27</v>
      </c>
    </row>
    <row r="12" spans="1:10" x14ac:dyDescent="0.4">
      <c r="B12" s="3" t="s">
        <v>39</v>
      </c>
      <c r="C12" s="43"/>
      <c r="D12" s="43"/>
      <c r="E12" s="43"/>
      <c r="H12" s="43" t="s">
        <v>21</v>
      </c>
      <c r="I12" s="43"/>
      <c r="J12" s="43"/>
    </row>
    <row r="13" spans="1:10" x14ac:dyDescent="0.4">
      <c r="A13" s="2" t="s">
        <v>36</v>
      </c>
      <c r="B13" s="3" t="s">
        <v>40</v>
      </c>
      <c r="C13" s="43"/>
      <c r="D13" s="43"/>
      <c r="E13" s="43"/>
      <c r="H13" s="43" t="s">
        <v>22</v>
      </c>
      <c r="I13" s="43"/>
      <c r="J13" s="43"/>
    </row>
    <row r="14" spans="1:10" x14ac:dyDescent="0.4">
      <c r="B14" s="3" t="s">
        <v>37</v>
      </c>
      <c r="C14" s="43"/>
      <c r="D14" s="43"/>
      <c r="E14" s="43"/>
      <c r="H14" s="43" t="s">
        <v>23</v>
      </c>
      <c r="I14" s="43"/>
      <c r="J14" s="43"/>
    </row>
    <row r="15" spans="1:10" x14ac:dyDescent="0.4">
      <c r="B15" s="3" t="s">
        <v>38</v>
      </c>
      <c r="C15" s="43" t="s">
        <v>41</v>
      </c>
      <c r="D15" s="43"/>
      <c r="E15" s="43"/>
    </row>
    <row r="16" spans="1:10" ht="6.75" customHeight="1" x14ac:dyDescent="0.4">
      <c r="H16" s="43"/>
      <c r="I16" s="43"/>
      <c r="J16" s="43"/>
    </row>
    <row r="17" spans="2:10" ht="18.600000000000001" customHeight="1" x14ac:dyDescent="0.4">
      <c r="B17" s="53" t="s">
        <v>3</v>
      </c>
      <c r="C17" s="55">
        <f>J35</f>
        <v>1110800</v>
      </c>
      <c r="D17" s="55"/>
      <c r="E17" s="57" t="s">
        <v>9</v>
      </c>
      <c r="H17" s="43"/>
      <c r="I17" s="43"/>
      <c r="J17" s="43"/>
    </row>
    <row r="18" spans="2:10" x14ac:dyDescent="0.4">
      <c r="B18" s="54"/>
      <c r="C18" s="56"/>
      <c r="D18" s="56"/>
      <c r="E18" s="58"/>
      <c r="H18" s="43"/>
      <c r="I18" s="43"/>
      <c r="J18" s="43"/>
    </row>
    <row r="19" spans="2:10" ht="15.75" customHeight="1" x14ac:dyDescent="0.35">
      <c r="F19" s="5"/>
      <c r="G19" s="5"/>
      <c r="H19" s="5"/>
      <c r="I19" s="45"/>
      <c r="J19" s="45"/>
    </row>
    <row r="20" spans="2:10" ht="25.5" customHeight="1" x14ac:dyDescent="0.4">
      <c r="B20" s="46" t="s">
        <v>13</v>
      </c>
      <c r="C20" s="47"/>
      <c r="D20" s="47"/>
      <c r="E20" s="9" t="s">
        <v>4</v>
      </c>
      <c r="F20" s="47" t="s">
        <v>30</v>
      </c>
      <c r="G20" s="47"/>
      <c r="H20" s="10" t="s">
        <v>6</v>
      </c>
      <c r="I20" s="9" t="s">
        <v>7</v>
      </c>
      <c r="J20" s="11" t="s">
        <v>8</v>
      </c>
    </row>
    <row r="21" spans="2:10" ht="8.25" customHeight="1" x14ac:dyDescent="0.4">
      <c r="B21" s="6"/>
      <c r="C21" s="6"/>
      <c r="D21" s="6"/>
      <c r="E21" s="6"/>
      <c r="F21" s="6"/>
      <c r="G21" s="6"/>
      <c r="H21" s="7"/>
      <c r="I21" s="6"/>
      <c r="J21" s="6"/>
    </row>
    <row r="22" spans="2:10" ht="25.5" customHeight="1" x14ac:dyDescent="0.4">
      <c r="B22" s="44" t="s">
        <v>16</v>
      </c>
      <c r="C22" s="44"/>
      <c r="D22" s="44"/>
      <c r="E22" s="6"/>
      <c r="F22" s="26">
        <v>1</v>
      </c>
      <c r="G22" s="6" t="s">
        <v>5</v>
      </c>
      <c r="H22" s="29">
        <v>500000</v>
      </c>
      <c r="I22" s="30">
        <v>0.1</v>
      </c>
      <c r="J22" s="27">
        <f>IF(ISBLANK(H22), "", H22*F22)</f>
        <v>500000</v>
      </c>
    </row>
    <row r="23" spans="2:10" ht="25.5" customHeight="1" x14ac:dyDescent="0.4">
      <c r="B23" s="44" t="s">
        <v>17</v>
      </c>
      <c r="C23" s="44"/>
      <c r="D23" s="44"/>
      <c r="E23" s="6"/>
      <c r="F23" s="26">
        <v>10</v>
      </c>
      <c r="G23" s="6" t="s">
        <v>15</v>
      </c>
      <c r="H23" s="29">
        <v>50000</v>
      </c>
      <c r="I23" s="30">
        <v>0.1</v>
      </c>
      <c r="J23" s="27">
        <f t="shared" ref="J23:J30" si="0">IF(ISBLANK(H23), "", H23*F23)</f>
        <v>500000</v>
      </c>
    </row>
    <row r="24" spans="2:10" ht="25.5" customHeight="1" x14ac:dyDescent="0.4">
      <c r="B24" s="44" t="s">
        <v>18</v>
      </c>
      <c r="C24" s="44"/>
      <c r="D24" s="44"/>
      <c r="E24" s="6" t="s">
        <v>14</v>
      </c>
      <c r="F24" s="26">
        <v>1</v>
      </c>
      <c r="G24" s="6" t="s">
        <v>15</v>
      </c>
      <c r="H24" s="29">
        <v>10000</v>
      </c>
      <c r="I24" s="30">
        <v>0.08</v>
      </c>
      <c r="J24" s="27">
        <f t="shared" si="0"/>
        <v>10000</v>
      </c>
    </row>
    <row r="25" spans="2:10" ht="25.5" customHeight="1" x14ac:dyDescent="0.4">
      <c r="B25" s="44"/>
      <c r="C25" s="44"/>
      <c r="D25" s="44"/>
      <c r="E25" s="6"/>
      <c r="F25" s="26"/>
      <c r="G25" s="6"/>
      <c r="H25" s="29"/>
      <c r="I25" s="30"/>
      <c r="J25" s="27" t="str">
        <f t="shared" si="0"/>
        <v/>
      </c>
    </row>
    <row r="26" spans="2:10" ht="25.5" customHeight="1" x14ac:dyDescent="0.4">
      <c r="B26" s="44"/>
      <c r="C26" s="44"/>
      <c r="D26" s="44"/>
      <c r="E26" s="6"/>
      <c r="F26" s="26"/>
      <c r="G26" s="6"/>
      <c r="H26" s="29"/>
      <c r="I26" s="30"/>
      <c r="J26" s="27" t="str">
        <f t="shared" si="0"/>
        <v/>
      </c>
    </row>
    <row r="27" spans="2:10" ht="25.5" customHeight="1" x14ac:dyDescent="0.4">
      <c r="B27" s="44"/>
      <c r="C27" s="44"/>
      <c r="D27" s="44"/>
      <c r="E27" s="6"/>
      <c r="F27" s="26"/>
      <c r="G27" s="6"/>
      <c r="H27" s="29"/>
      <c r="I27" s="30"/>
      <c r="J27" s="27" t="str">
        <f t="shared" si="0"/>
        <v/>
      </c>
    </row>
    <row r="28" spans="2:10" ht="25.5" customHeight="1" x14ac:dyDescent="0.4">
      <c r="B28" s="44"/>
      <c r="C28" s="44"/>
      <c r="D28" s="44"/>
      <c r="E28" s="6"/>
      <c r="F28" s="26"/>
      <c r="G28" s="6"/>
      <c r="H28" s="29"/>
      <c r="I28" s="30"/>
      <c r="J28" s="27" t="str">
        <f t="shared" si="0"/>
        <v/>
      </c>
    </row>
    <row r="29" spans="2:10" ht="25.5" customHeight="1" x14ac:dyDescent="0.4">
      <c r="B29" s="44"/>
      <c r="C29" s="44"/>
      <c r="D29" s="44"/>
      <c r="E29" s="6"/>
      <c r="F29" s="26"/>
      <c r="G29" s="6"/>
      <c r="H29" s="29"/>
      <c r="I29" s="30"/>
      <c r="J29" s="27" t="str">
        <f t="shared" si="0"/>
        <v/>
      </c>
    </row>
    <row r="30" spans="2:10" ht="25.5" customHeight="1" x14ac:dyDescent="0.4">
      <c r="B30" s="44"/>
      <c r="C30" s="44"/>
      <c r="D30" s="44"/>
      <c r="E30" s="6"/>
      <c r="F30" s="26"/>
      <c r="G30" s="6"/>
      <c r="H30" s="29"/>
      <c r="I30" s="30"/>
      <c r="J30" s="27" t="str">
        <f t="shared" si="0"/>
        <v/>
      </c>
    </row>
    <row r="31" spans="2:10" ht="8.25" customHeight="1" x14ac:dyDescent="0.4">
      <c r="B31" s="24"/>
      <c r="C31" s="24"/>
      <c r="D31" s="24"/>
      <c r="E31" s="22"/>
      <c r="F31" s="21"/>
      <c r="G31" s="22"/>
      <c r="H31" s="23"/>
      <c r="I31" s="25"/>
      <c r="J31" s="20"/>
    </row>
    <row r="32" spans="2:10" ht="8.25" customHeight="1" x14ac:dyDescent="0.4">
      <c r="B32" s="12"/>
      <c r="C32" s="12"/>
      <c r="D32" s="12"/>
      <c r="E32" s="6"/>
      <c r="G32" s="6"/>
      <c r="H32" s="13"/>
      <c r="I32" s="15"/>
      <c r="J32" s="14"/>
    </row>
    <row r="33" spans="2:10" ht="25.5" customHeight="1" x14ac:dyDescent="0.4">
      <c r="H33" s="37" t="s">
        <v>10</v>
      </c>
      <c r="I33" s="38"/>
      <c r="J33" s="27">
        <f>SUM(J22:J30)</f>
        <v>1010000</v>
      </c>
    </row>
    <row r="34" spans="2:10" ht="25.5" customHeight="1" x14ac:dyDescent="0.4">
      <c r="H34" s="39" t="s">
        <v>11</v>
      </c>
      <c r="I34" s="40"/>
      <c r="J34" s="28">
        <f>SUM(D39:E40)</f>
        <v>100800</v>
      </c>
    </row>
    <row r="35" spans="2:10" ht="25.5" customHeight="1" x14ac:dyDescent="0.4">
      <c r="H35" s="37" t="s">
        <v>12</v>
      </c>
      <c r="I35" s="38"/>
      <c r="J35" s="27">
        <f>J33+J34</f>
        <v>1110800</v>
      </c>
    </row>
    <row r="36" spans="2:10" ht="17.25" customHeight="1" x14ac:dyDescent="0.4"/>
    <row r="37" spans="2:10" ht="25.5" customHeight="1" x14ac:dyDescent="0.4">
      <c r="B37" s="8" t="s">
        <v>44</v>
      </c>
      <c r="C37" s="9" t="s">
        <v>42</v>
      </c>
      <c r="D37" s="47" t="s">
        <v>43</v>
      </c>
      <c r="E37" s="47"/>
      <c r="F37" s="47" t="s">
        <v>19</v>
      </c>
      <c r="G37" s="47"/>
      <c r="H37" s="47"/>
      <c r="I37" s="47"/>
      <c r="J37" s="51"/>
    </row>
    <row r="38" spans="2:10" ht="5.25" customHeight="1" x14ac:dyDescent="0.4">
      <c r="B38" s="42"/>
      <c r="C38" s="42"/>
      <c r="D38" s="42"/>
      <c r="E38" s="42"/>
      <c r="F38" s="42"/>
      <c r="G38" s="42"/>
      <c r="H38" s="42"/>
      <c r="I38" s="42"/>
      <c r="J38" s="42"/>
    </row>
    <row r="39" spans="2:10" x14ac:dyDescent="0.4">
      <c r="B39" s="16" t="s">
        <v>28</v>
      </c>
      <c r="C39" s="17">
        <f>SUMIF(I22:I30, 10%, J22:J30)</f>
        <v>1000000</v>
      </c>
      <c r="D39" s="36">
        <f>ROUND(C39*10%,1)</f>
        <v>100000</v>
      </c>
      <c r="E39" s="36"/>
      <c r="F39" s="52" t="s">
        <v>31</v>
      </c>
      <c r="G39" s="52"/>
      <c r="H39" s="52"/>
      <c r="I39" s="52"/>
      <c r="J39" s="52"/>
    </row>
    <row r="40" spans="2:10" ht="18.600000000000001" customHeight="1" x14ac:dyDescent="0.4">
      <c r="B40" s="18" t="s">
        <v>29</v>
      </c>
      <c r="C40" s="19">
        <f>SUMIF(I22:I30, 8%, J22:J30)</f>
        <v>10000</v>
      </c>
      <c r="D40" s="41">
        <f>ROUND(C40*8%,1)</f>
        <v>800</v>
      </c>
      <c r="E40" s="41"/>
      <c r="F40" s="44"/>
      <c r="G40" s="44"/>
      <c r="H40" s="44"/>
      <c r="I40" s="44"/>
      <c r="J40" s="44"/>
    </row>
  </sheetData>
  <mergeCells count="45">
    <mergeCell ref="H13:J13"/>
    <mergeCell ref="H14:J14"/>
    <mergeCell ref="H16:J16"/>
    <mergeCell ref="B17:B18"/>
    <mergeCell ref="C17:D18"/>
    <mergeCell ref="E17:E18"/>
    <mergeCell ref="H17:J17"/>
    <mergeCell ref="B9:E9"/>
    <mergeCell ref="H9:J9"/>
    <mergeCell ref="B10:E10"/>
    <mergeCell ref="H10:J10"/>
    <mergeCell ref="H12:J12"/>
    <mergeCell ref="H2:I2"/>
    <mergeCell ref="H3:I3"/>
    <mergeCell ref="B4:J4"/>
    <mergeCell ref="B8:C8"/>
    <mergeCell ref="H8:J8"/>
    <mergeCell ref="B29:D29"/>
    <mergeCell ref="B30:D30"/>
    <mergeCell ref="I19:J19"/>
    <mergeCell ref="B20:D20"/>
    <mergeCell ref="F20:G20"/>
    <mergeCell ref="B22:D22"/>
    <mergeCell ref="B23:D23"/>
    <mergeCell ref="B24:D24"/>
    <mergeCell ref="B25:D25"/>
    <mergeCell ref="B26:D26"/>
    <mergeCell ref="B27:D27"/>
    <mergeCell ref="H18:J18"/>
    <mergeCell ref="B28:D28"/>
    <mergeCell ref="B11:E11"/>
    <mergeCell ref="C12:E12"/>
    <mergeCell ref="C13:E13"/>
    <mergeCell ref="C14:E14"/>
    <mergeCell ref="C15:E15"/>
    <mergeCell ref="D39:E39"/>
    <mergeCell ref="H33:I33"/>
    <mergeCell ref="H34:I34"/>
    <mergeCell ref="D40:E40"/>
    <mergeCell ref="H35:I35"/>
    <mergeCell ref="B38:J38"/>
    <mergeCell ref="F37:J37"/>
    <mergeCell ref="D37:E37"/>
    <mergeCell ref="F39:J39"/>
    <mergeCell ref="F40:J40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BA2EA-7321-47C7-A109-51BC8E67B65A}">
  <dimension ref="A1:J40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.875" style="2" customWidth="1"/>
    <col min="7" max="7" width="3.875" style="2" customWidth="1"/>
    <col min="8" max="8" width="12.125" style="2" customWidth="1"/>
    <col min="9" max="9" width="6" style="2" customWidth="1"/>
    <col min="10" max="10" width="19" style="2" customWidth="1"/>
    <col min="11" max="16384" width="9" style="2"/>
  </cols>
  <sheetData>
    <row r="1" spans="1:10" ht="12.75" customHeight="1" x14ac:dyDescent="0.4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ht="21" customHeight="1" x14ac:dyDescent="0.4">
      <c r="A2" s="31"/>
      <c r="B2" s="31"/>
      <c r="C2" s="31"/>
      <c r="D2" s="31"/>
      <c r="E2" s="31"/>
      <c r="F2" s="31"/>
      <c r="G2" s="31"/>
      <c r="H2" s="48" t="s">
        <v>24</v>
      </c>
      <c r="I2" s="48"/>
      <c r="J2" s="33">
        <v>45383</v>
      </c>
    </row>
    <row r="3" spans="1:10" ht="21" customHeight="1" x14ac:dyDescent="0.4">
      <c r="A3" s="31"/>
      <c r="B3" s="31"/>
      <c r="C3" s="31"/>
      <c r="D3" s="31"/>
      <c r="E3" s="31"/>
      <c r="F3" s="31"/>
      <c r="G3" s="31"/>
      <c r="H3" s="48" t="s">
        <v>26</v>
      </c>
      <c r="I3" s="48"/>
      <c r="J3" s="34" t="s">
        <v>25</v>
      </c>
    </row>
    <row r="4" spans="1:10" ht="33" x14ac:dyDescent="0.4">
      <c r="A4" s="31"/>
      <c r="B4" s="49" t="s">
        <v>45</v>
      </c>
      <c r="C4" s="49"/>
      <c r="D4" s="49"/>
      <c r="E4" s="49"/>
      <c r="F4" s="49"/>
      <c r="G4" s="49"/>
      <c r="H4" s="49"/>
      <c r="I4" s="49"/>
      <c r="J4" s="49"/>
    </row>
    <row r="5" spans="1:10" ht="18" customHeight="1" x14ac:dyDescent="0.4">
      <c r="A5" s="31"/>
      <c r="B5" s="35"/>
      <c r="C5" s="35"/>
      <c r="D5" s="35"/>
      <c r="E5" s="35"/>
      <c r="F5" s="35"/>
      <c r="G5" s="35"/>
      <c r="H5" s="35"/>
      <c r="I5" s="35"/>
      <c r="J5" s="35"/>
    </row>
    <row r="6" spans="1:10" ht="15.75" customHeight="1" x14ac:dyDescent="0.4">
      <c r="A6" s="31"/>
      <c r="B6" s="32"/>
      <c r="C6" s="32"/>
      <c r="D6" s="32"/>
      <c r="E6" s="32"/>
      <c r="F6" s="32"/>
      <c r="G6" s="32"/>
      <c r="H6" s="32"/>
      <c r="I6" s="32"/>
      <c r="J6" s="32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50" t="s">
        <v>2</v>
      </c>
      <c r="C8" s="50"/>
      <c r="D8" s="1" t="s">
        <v>0</v>
      </c>
      <c r="H8" s="43" t="s">
        <v>20</v>
      </c>
      <c r="I8" s="43"/>
      <c r="J8" s="43"/>
    </row>
    <row r="9" spans="1:10" x14ac:dyDescent="0.4">
      <c r="B9" s="43" t="s">
        <v>35</v>
      </c>
      <c r="C9" s="43"/>
      <c r="D9" s="43"/>
      <c r="E9" s="43"/>
      <c r="H9" s="43" t="s">
        <v>1</v>
      </c>
      <c r="I9" s="43"/>
      <c r="J9" s="43"/>
    </row>
    <row r="10" spans="1:10" x14ac:dyDescent="0.4">
      <c r="B10" s="43"/>
      <c r="C10" s="43"/>
      <c r="D10" s="43"/>
      <c r="E10" s="43"/>
      <c r="H10" s="43" t="s">
        <v>32</v>
      </c>
      <c r="I10" s="43"/>
      <c r="J10" s="43"/>
    </row>
    <row r="11" spans="1:10" x14ac:dyDescent="0.4">
      <c r="B11" s="43"/>
      <c r="C11" s="43"/>
      <c r="D11" s="43"/>
      <c r="E11" s="43"/>
      <c r="H11" s="2" t="s">
        <v>27</v>
      </c>
    </row>
    <row r="12" spans="1:10" x14ac:dyDescent="0.4">
      <c r="B12" s="43" t="s">
        <v>50</v>
      </c>
      <c r="C12" s="43"/>
      <c r="D12" s="43"/>
      <c r="E12" s="43"/>
      <c r="H12" s="43" t="s">
        <v>21</v>
      </c>
      <c r="I12" s="43"/>
      <c r="J12" s="43"/>
    </row>
    <row r="13" spans="1:10" x14ac:dyDescent="0.4">
      <c r="A13" s="2" t="s">
        <v>36</v>
      </c>
      <c r="B13" s="3" t="s">
        <v>39</v>
      </c>
      <c r="H13" s="43" t="s">
        <v>22</v>
      </c>
      <c r="I13" s="43"/>
      <c r="J13" s="43"/>
    </row>
    <row r="14" spans="1:10" x14ac:dyDescent="0.4">
      <c r="B14" s="3" t="s">
        <v>40</v>
      </c>
      <c r="H14" s="43" t="s">
        <v>23</v>
      </c>
      <c r="I14" s="43"/>
      <c r="J14" s="43"/>
    </row>
    <row r="15" spans="1:10" x14ac:dyDescent="0.4">
      <c r="B15" s="3" t="s">
        <v>37</v>
      </c>
    </row>
    <row r="16" spans="1:10" ht="6.75" customHeight="1" x14ac:dyDescent="0.4">
      <c r="H16" s="43"/>
      <c r="I16" s="43"/>
      <c r="J16" s="43"/>
    </row>
    <row r="17" spans="2:10" ht="18.600000000000001" customHeight="1" x14ac:dyDescent="0.4">
      <c r="B17" s="53" t="s">
        <v>3</v>
      </c>
      <c r="C17" s="55">
        <f>J35</f>
        <v>1110800</v>
      </c>
      <c r="D17" s="55"/>
      <c r="E17" s="57" t="s">
        <v>9</v>
      </c>
      <c r="H17" s="43"/>
      <c r="I17" s="43"/>
      <c r="J17" s="43"/>
    </row>
    <row r="18" spans="2:10" x14ac:dyDescent="0.4">
      <c r="B18" s="54"/>
      <c r="C18" s="56"/>
      <c r="D18" s="56"/>
      <c r="E18" s="58"/>
      <c r="H18" s="43"/>
      <c r="I18" s="43"/>
      <c r="J18" s="43"/>
    </row>
    <row r="19" spans="2:10" ht="15.75" customHeight="1" x14ac:dyDescent="0.35">
      <c r="F19" s="5"/>
      <c r="G19" s="5"/>
      <c r="H19" s="5"/>
      <c r="I19" s="45"/>
      <c r="J19" s="45"/>
    </row>
    <row r="20" spans="2:10" ht="25.5" customHeight="1" x14ac:dyDescent="0.4">
      <c r="B20" s="46" t="s">
        <v>13</v>
      </c>
      <c r="C20" s="47"/>
      <c r="D20" s="47"/>
      <c r="E20" s="9" t="s">
        <v>4</v>
      </c>
      <c r="F20" s="47" t="s">
        <v>30</v>
      </c>
      <c r="G20" s="47"/>
      <c r="H20" s="10" t="s">
        <v>6</v>
      </c>
      <c r="I20" s="9" t="s">
        <v>7</v>
      </c>
      <c r="J20" s="11" t="s">
        <v>8</v>
      </c>
    </row>
    <row r="21" spans="2:10" ht="8.25" customHeight="1" x14ac:dyDescent="0.4">
      <c r="B21" s="6"/>
      <c r="C21" s="6"/>
      <c r="D21" s="6"/>
      <c r="E21" s="6"/>
      <c r="F21" s="6"/>
      <c r="G21" s="6"/>
      <c r="H21" s="7"/>
      <c r="I21" s="6"/>
      <c r="J21" s="6"/>
    </row>
    <row r="22" spans="2:10" ht="25.5" customHeight="1" x14ac:dyDescent="0.4">
      <c r="B22" s="44" t="s">
        <v>16</v>
      </c>
      <c r="C22" s="44"/>
      <c r="D22" s="44"/>
      <c r="E22" s="6"/>
      <c r="F22" s="26">
        <v>1</v>
      </c>
      <c r="G22" s="6" t="s">
        <v>5</v>
      </c>
      <c r="H22" s="29">
        <v>500000</v>
      </c>
      <c r="I22" s="30">
        <v>0.1</v>
      </c>
      <c r="J22" s="27">
        <f>IF(ISBLANK(H22), "", H22*F22)</f>
        <v>500000</v>
      </c>
    </row>
    <row r="23" spans="2:10" ht="25.5" customHeight="1" x14ac:dyDescent="0.4">
      <c r="B23" s="44" t="s">
        <v>17</v>
      </c>
      <c r="C23" s="44"/>
      <c r="D23" s="44"/>
      <c r="E23" s="6"/>
      <c r="F23" s="26">
        <v>10</v>
      </c>
      <c r="G23" s="6" t="s">
        <v>15</v>
      </c>
      <c r="H23" s="29">
        <v>50000</v>
      </c>
      <c r="I23" s="30">
        <v>0.1</v>
      </c>
      <c r="J23" s="27">
        <f t="shared" ref="J23:J30" si="0">IF(ISBLANK(H23), "", H23*F23)</f>
        <v>500000</v>
      </c>
    </row>
    <row r="24" spans="2:10" ht="25.5" customHeight="1" x14ac:dyDescent="0.4">
      <c r="B24" s="44" t="s">
        <v>18</v>
      </c>
      <c r="C24" s="44"/>
      <c r="D24" s="44"/>
      <c r="E24" s="6" t="s">
        <v>14</v>
      </c>
      <c r="F24" s="26">
        <v>1</v>
      </c>
      <c r="G24" s="6" t="s">
        <v>15</v>
      </c>
      <c r="H24" s="29">
        <v>10000</v>
      </c>
      <c r="I24" s="30">
        <v>0.08</v>
      </c>
      <c r="J24" s="27">
        <f t="shared" si="0"/>
        <v>10000</v>
      </c>
    </row>
    <row r="25" spans="2:10" ht="25.5" customHeight="1" x14ac:dyDescent="0.4">
      <c r="B25" s="44"/>
      <c r="C25" s="44"/>
      <c r="D25" s="44"/>
      <c r="E25" s="6"/>
      <c r="F25" s="26"/>
      <c r="G25" s="6"/>
      <c r="H25" s="29"/>
      <c r="I25" s="30"/>
      <c r="J25" s="27" t="str">
        <f t="shared" si="0"/>
        <v/>
      </c>
    </row>
    <row r="26" spans="2:10" ht="25.5" customHeight="1" x14ac:dyDescent="0.4">
      <c r="B26" s="44"/>
      <c r="C26" s="44"/>
      <c r="D26" s="44"/>
      <c r="E26" s="6"/>
      <c r="F26" s="26"/>
      <c r="G26" s="6"/>
      <c r="H26" s="29"/>
      <c r="I26" s="30"/>
      <c r="J26" s="27" t="str">
        <f t="shared" si="0"/>
        <v/>
      </c>
    </row>
    <row r="27" spans="2:10" ht="25.5" customHeight="1" x14ac:dyDescent="0.4">
      <c r="B27" s="44"/>
      <c r="C27" s="44"/>
      <c r="D27" s="44"/>
      <c r="E27" s="6"/>
      <c r="F27" s="26"/>
      <c r="G27" s="6"/>
      <c r="H27" s="29"/>
      <c r="I27" s="30"/>
      <c r="J27" s="27" t="str">
        <f t="shared" si="0"/>
        <v/>
      </c>
    </row>
    <row r="28" spans="2:10" ht="25.5" customHeight="1" x14ac:dyDescent="0.4">
      <c r="B28" s="44"/>
      <c r="C28" s="44"/>
      <c r="D28" s="44"/>
      <c r="E28" s="6"/>
      <c r="F28" s="26"/>
      <c r="G28" s="6"/>
      <c r="H28" s="29"/>
      <c r="I28" s="30"/>
      <c r="J28" s="27" t="str">
        <f t="shared" si="0"/>
        <v/>
      </c>
    </row>
    <row r="29" spans="2:10" ht="25.5" customHeight="1" x14ac:dyDescent="0.4">
      <c r="B29" s="44"/>
      <c r="C29" s="44"/>
      <c r="D29" s="44"/>
      <c r="E29" s="6"/>
      <c r="F29" s="26"/>
      <c r="G29" s="6"/>
      <c r="H29" s="29"/>
      <c r="I29" s="30"/>
      <c r="J29" s="27" t="str">
        <f t="shared" si="0"/>
        <v/>
      </c>
    </row>
    <row r="30" spans="2:10" ht="25.5" customHeight="1" x14ac:dyDescent="0.4">
      <c r="B30" s="44"/>
      <c r="C30" s="44"/>
      <c r="D30" s="44"/>
      <c r="E30" s="6"/>
      <c r="F30" s="26"/>
      <c r="G30" s="6"/>
      <c r="H30" s="29"/>
      <c r="I30" s="30"/>
      <c r="J30" s="27" t="str">
        <f t="shared" si="0"/>
        <v/>
      </c>
    </row>
    <row r="31" spans="2:10" ht="8.25" customHeight="1" x14ac:dyDescent="0.4">
      <c r="B31" s="24"/>
      <c r="C31" s="24"/>
      <c r="D31" s="24"/>
      <c r="E31" s="22"/>
      <c r="F31" s="21"/>
      <c r="G31" s="22"/>
      <c r="H31" s="23"/>
      <c r="I31" s="25"/>
      <c r="J31" s="20"/>
    </row>
    <row r="32" spans="2:10" ht="8.25" customHeight="1" x14ac:dyDescent="0.4">
      <c r="B32" s="12"/>
      <c r="C32" s="12"/>
      <c r="D32" s="12"/>
      <c r="E32" s="6"/>
      <c r="G32" s="6"/>
      <c r="H32" s="13"/>
      <c r="I32" s="15"/>
      <c r="J32" s="14"/>
    </row>
    <row r="33" spans="2:10" ht="25.5" customHeight="1" x14ac:dyDescent="0.4">
      <c r="H33" s="37" t="s">
        <v>10</v>
      </c>
      <c r="I33" s="38"/>
      <c r="J33" s="27">
        <f>SUM(J22:J30)</f>
        <v>1010000</v>
      </c>
    </row>
    <row r="34" spans="2:10" ht="25.5" customHeight="1" x14ac:dyDescent="0.4">
      <c r="H34" s="39" t="s">
        <v>11</v>
      </c>
      <c r="I34" s="40"/>
      <c r="J34" s="28">
        <f>SUM(D39:E40)</f>
        <v>100800</v>
      </c>
    </row>
    <row r="35" spans="2:10" ht="25.5" customHeight="1" x14ac:dyDescent="0.4">
      <c r="H35" s="37" t="s">
        <v>12</v>
      </c>
      <c r="I35" s="38"/>
      <c r="J35" s="27">
        <f>J33+J34</f>
        <v>1110800</v>
      </c>
    </row>
    <row r="36" spans="2:10" ht="17.25" customHeight="1" x14ac:dyDescent="0.4"/>
    <row r="37" spans="2:10" ht="25.5" customHeight="1" x14ac:dyDescent="0.4">
      <c r="B37" s="8" t="s">
        <v>44</v>
      </c>
      <c r="C37" s="9" t="s">
        <v>42</v>
      </c>
      <c r="D37" s="47" t="s">
        <v>43</v>
      </c>
      <c r="E37" s="47"/>
      <c r="F37" s="47" t="s">
        <v>19</v>
      </c>
      <c r="G37" s="47"/>
      <c r="H37" s="47"/>
      <c r="I37" s="47"/>
      <c r="J37" s="51"/>
    </row>
    <row r="38" spans="2:10" ht="5.25" customHeight="1" x14ac:dyDescent="0.4">
      <c r="B38" s="42"/>
      <c r="C38" s="42"/>
      <c r="D38" s="42"/>
      <c r="E38" s="42"/>
      <c r="F38" s="42"/>
      <c r="G38" s="42"/>
      <c r="H38" s="42"/>
      <c r="I38" s="42"/>
      <c r="J38" s="42"/>
    </row>
    <row r="39" spans="2:10" x14ac:dyDescent="0.4">
      <c r="B39" s="16" t="s">
        <v>28</v>
      </c>
      <c r="C39" s="17">
        <f>SUMIF(I22:I30, 10%, J22:J30)</f>
        <v>1000000</v>
      </c>
      <c r="D39" s="36">
        <f>ROUND(C39*10%,1)</f>
        <v>100000</v>
      </c>
      <c r="E39" s="36"/>
      <c r="F39" s="52" t="s">
        <v>31</v>
      </c>
      <c r="G39" s="52"/>
      <c r="H39" s="52"/>
      <c r="I39" s="52"/>
      <c r="J39" s="52"/>
    </row>
    <row r="40" spans="2:10" ht="18.600000000000001" customHeight="1" x14ac:dyDescent="0.4">
      <c r="B40" s="18" t="s">
        <v>29</v>
      </c>
      <c r="C40" s="19">
        <f>SUMIF(I22:I30, 8%, J22:J30)</f>
        <v>10000</v>
      </c>
      <c r="D40" s="41">
        <f>ROUND(C40*8%,1)</f>
        <v>800</v>
      </c>
      <c r="E40" s="41"/>
      <c r="F40" s="44"/>
      <c r="G40" s="44"/>
      <c r="H40" s="44"/>
      <c r="I40" s="44"/>
      <c r="J40" s="44"/>
    </row>
  </sheetData>
  <mergeCells count="42">
    <mergeCell ref="H13:J13"/>
    <mergeCell ref="H2:I2"/>
    <mergeCell ref="H3:I3"/>
    <mergeCell ref="B4:J4"/>
    <mergeCell ref="B8:C8"/>
    <mergeCell ref="H8:J8"/>
    <mergeCell ref="B9:E9"/>
    <mergeCell ref="H9:J9"/>
    <mergeCell ref="B12:E12"/>
    <mergeCell ref="B10:E10"/>
    <mergeCell ref="H10:J10"/>
    <mergeCell ref="B11:E11"/>
    <mergeCell ref="H12:J12"/>
    <mergeCell ref="H14:J14"/>
    <mergeCell ref="H16:J16"/>
    <mergeCell ref="B17:B18"/>
    <mergeCell ref="C17:D18"/>
    <mergeCell ref="E17:E18"/>
    <mergeCell ref="H17:J17"/>
    <mergeCell ref="H18:J18"/>
    <mergeCell ref="B30:D30"/>
    <mergeCell ref="I19:J19"/>
    <mergeCell ref="B20:D20"/>
    <mergeCell ref="F20:G20"/>
    <mergeCell ref="B22:D22"/>
    <mergeCell ref="B23:D23"/>
    <mergeCell ref="B24:D24"/>
    <mergeCell ref="B25:D25"/>
    <mergeCell ref="B26:D26"/>
    <mergeCell ref="B27:D27"/>
    <mergeCell ref="B28:D28"/>
    <mergeCell ref="B29:D29"/>
    <mergeCell ref="D39:E39"/>
    <mergeCell ref="F39:J39"/>
    <mergeCell ref="D40:E40"/>
    <mergeCell ref="F40:J40"/>
    <mergeCell ref="H33:I33"/>
    <mergeCell ref="H34:I34"/>
    <mergeCell ref="H35:I35"/>
    <mergeCell ref="D37:E37"/>
    <mergeCell ref="F37:J37"/>
    <mergeCell ref="B38:J38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A701C-BE94-4560-B0DF-913A4FC4CB27}">
  <dimension ref="A1:J40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.875" style="2" customWidth="1"/>
    <col min="7" max="7" width="3.875" style="2" customWidth="1"/>
    <col min="8" max="8" width="12.125" style="2" customWidth="1"/>
    <col min="9" max="9" width="6" style="2" customWidth="1"/>
    <col min="10" max="10" width="19" style="2" customWidth="1"/>
    <col min="11" max="16384" width="9" style="2"/>
  </cols>
  <sheetData>
    <row r="1" spans="1:10" ht="12.75" customHeight="1" x14ac:dyDescent="0.4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ht="21" customHeight="1" x14ac:dyDescent="0.4">
      <c r="A2" s="31"/>
      <c r="B2" s="31"/>
      <c r="C2" s="31"/>
      <c r="D2" s="31"/>
      <c r="E2" s="31"/>
      <c r="F2" s="31"/>
      <c r="G2" s="31"/>
      <c r="H2" s="48" t="s">
        <v>24</v>
      </c>
      <c r="I2" s="48"/>
      <c r="J2" s="33">
        <v>45383</v>
      </c>
    </row>
    <row r="3" spans="1:10" ht="21" customHeight="1" x14ac:dyDescent="0.4">
      <c r="A3" s="31"/>
      <c r="B3" s="31"/>
      <c r="C3" s="31"/>
      <c r="D3" s="31"/>
      <c r="E3" s="31"/>
      <c r="F3" s="31"/>
      <c r="G3" s="31"/>
      <c r="H3" s="48" t="s">
        <v>26</v>
      </c>
      <c r="I3" s="48"/>
      <c r="J3" s="34" t="s">
        <v>25</v>
      </c>
    </row>
    <row r="4" spans="1:10" ht="33" x14ac:dyDescent="0.4">
      <c r="A4" s="31"/>
      <c r="B4" s="49" t="s">
        <v>46</v>
      </c>
      <c r="C4" s="49"/>
      <c r="D4" s="49"/>
      <c r="E4" s="49"/>
      <c r="F4" s="49"/>
      <c r="G4" s="49"/>
      <c r="H4" s="49"/>
      <c r="I4" s="49"/>
      <c r="J4" s="49"/>
    </row>
    <row r="5" spans="1:10" ht="18" customHeight="1" x14ac:dyDescent="0.4">
      <c r="A5" s="31"/>
      <c r="B5" s="35"/>
      <c r="C5" s="35"/>
      <c r="D5" s="35"/>
      <c r="E5" s="35"/>
      <c r="F5" s="35"/>
      <c r="G5" s="35"/>
      <c r="H5" s="35"/>
      <c r="I5" s="35"/>
      <c r="J5" s="35"/>
    </row>
    <row r="6" spans="1:10" ht="15.75" customHeight="1" x14ac:dyDescent="0.4">
      <c r="A6" s="31"/>
      <c r="B6" s="32"/>
      <c r="C6" s="32"/>
      <c r="D6" s="32"/>
      <c r="E6" s="32"/>
      <c r="F6" s="32"/>
      <c r="G6" s="32"/>
      <c r="H6" s="32"/>
      <c r="I6" s="32"/>
      <c r="J6" s="32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50" t="s">
        <v>2</v>
      </c>
      <c r="C8" s="50"/>
      <c r="D8" s="1" t="s">
        <v>0</v>
      </c>
      <c r="H8" s="43" t="s">
        <v>20</v>
      </c>
      <c r="I8" s="43"/>
      <c r="J8" s="43"/>
    </row>
    <row r="9" spans="1:10" x14ac:dyDescent="0.4">
      <c r="B9" s="43" t="s">
        <v>35</v>
      </c>
      <c r="C9" s="43"/>
      <c r="D9" s="43"/>
      <c r="E9" s="43"/>
      <c r="H9" s="43" t="s">
        <v>1</v>
      </c>
      <c r="I9" s="43"/>
      <c r="J9" s="43"/>
    </row>
    <row r="10" spans="1:10" x14ac:dyDescent="0.4">
      <c r="B10" s="43"/>
      <c r="C10" s="43"/>
      <c r="D10" s="43"/>
      <c r="E10" s="43"/>
      <c r="H10" s="43" t="s">
        <v>32</v>
      </c>
      <c r="I10" s="43"/>
      <c r="J10" s="43"/>
    </row>
    <row r="11" spans="1:10" x14ac:dyDescent="0.4">
      <c r="B11" s="43"/>
      <c r="C11" s="43"/>
      <c r="D11" s="43"/>
      <c r="E11" s="43"/>
      <c r="H11" s="2" t="s">
        <v>27</v>
      </c>
    </row>
    <row r="12" spans="1:10" x14ac:dyDescent="0.4">
      <c r="B12" s="3"/>
      <c r="C12" s="43"/>
      <c r="D12" s="43"/>
      <c r="E12" s="43"/>
      <c r="H12" s="43" t="s">
        <v>21</v>
      </c>
      <c r="I12" s="43"/>
      <c r="J12" s="43"/>
    </row>
    <row r="13" spans="1:10" x14ac:dyDescent="0.4">
      <c r="A13" s="2" t="s">
        <v>36</v>
      </c>
      <c r="B13" s="3"/>
      <c r="C13" s="43"/>
      <c r="D13" s="43"/>
      <c r="E13" s="43"/>
      <c r="H13" s="43" t="s">
        <v>22</v>
      </c>
      <c r="I13" s="43"/>
      <c r="J13" s="43"/>
    </row>
    <row r="14" spans="1:10" x14ac:dyDescent="0.4">
      <c r="B14" s="43" t="s">
        <v>51</v>
      </c>
      <c r="C14" s="43"/>
      <c r="D14" s="43"/>
      <c r="E14" s="43"/>
      <c r="H14" s="43" t="s">
        <v>23</v>
      </c>
      <c r="I14" s="43"/>
      <c r="J14" s="43"/>
    </row>
    <row r="15" spans="1:10" x14ac:dyDescent="0.4">
      <c r="B15" s="3" t="s">
        <v>39</v>
      </c>
      <c r="C15" s="59"/>
      <c r="D15" s="59"/>
      <c r="E15" s="59"/>
    </row>
    <row r="16" spans="1:10" ht="6.75" customHeight="1" x14ac:dyDescent="0.4">
      <c r="H16" s="43"/>
      <c r="I16" s="43"/>
      <c r="J16" s="43"/>
    </row>
    <row r="17" spans="2:10" ht="18.600000000000001" customHeight="1" x14ac:dyDescent="0.4">
      <c r="B17" s="53" t="s">
        <v>3</v>
      </c>
      <c r="C17" s="55">
        <f>J35</f>
        <v>1110800</v>
      </c>
      <c r="D17" s="55"/>
      <c r="E17" s="57" t="s">
        <v>9</v>
      </c>
      <c r="H17" s="43"/>
      <c r="I17" s="43"/>
      <c r="J17" s="43"/>
    </row>
    <row r="18" spans="2:10" x14ac:dyDescent="0.4">
      <c r="B18" s="54"/>
      <c r="C18" s="56"/>
      <c r="D18" s="56"/>
      <c r="E18" s="58"/>
      <c r="H18" s="43"/>
      <c r="I18" s="43"/>
      <c r="J18" s="43"/>
    </row>
    <row r="19" spans="2:10" ht="15.75" customHeight="1" x14ac:dyDescent="0.35">
      <c r="F19" s="5"/>
      <c r="G19" s="5"/>
      <c r="H19" s="5"/>
      <c r="I19" s="45"/>
      <c r="J19" s="45"/>
    </row>
    <row r="20" spans="2:10" ht="25.5" customHeight="1" x14ac:dyDescent="0.4">
      <c r="B20" s="46" t="s">
        <v>13</v>
      </c>
      <c r="C20" s="47"/>
      <c r="D20" s="47"/>
      <c r="E20" s="9" t="s">
        <v>4</v>
      </c>
      <c r="F20" s="47" t="s">
        <v>30</v>
      </c>
      <c r="G20" s="47"/>
      <c r="H20" s="10" t="s">
        <v>6</v>
      </c>
      <c r="I20" s="9" t="s">
        <v>7</v>
      </c>
      <c r="J20" s="11" t="s">
        <v>8</v>
      </c>
    </row>
    <row r="21" spans="2:10" ht="8.25" customHeight="1" x14ac:dyDescent="0.4">
      <c r="B21" s="6"/>
      <c r="C21" s="6"/>
      <c r="D21" s="6"/>
      <c r="E21" s="6"/>
      <c r="F21" s="6"/>
      <c r="G21" s="6"/>
      <c r="H21" s="7"/>
      <c r="I21" s="6"/>
      <c r="J21" s="6"/>
    </row>
    <row r="22" spans="2:10" ht="25.5" customHeight="1" x14ac:dyDescent="0.4">
      <c r="B22" s="44" t="s">
        <v>16</v>
      </c>
      <c r="C22" s="44"/>
      <c r="D22" s="44"/>
      <c r="E22" s="6"/>
      <c r="F22" s="26">
        <v>1</v>
      </c>
      <c r="G22" s="6" t="s">
        <v>5</v>
      </c>
      <c r="H22" s="29">
        <v>500000</v>
      </c>
      <c r="I22" s="30">
        <v>0.1</v>
      </c>
      <c r="J22" s="27">
        <f>IF(ISBLANK(H22), "", H22*F22)</f>
        <v>500000</v>
      </c>
    </row>
    <row r="23" spans="2:10" ht="25.5" customHeight="1" x14ac:dyDescent="0.4">
      <c r="B23" s="44" t="s">
        <v>17</v>
      </c>
      <c r="C23" s="44"/>
      <c r="D23" s="44"/>
      <c r="E23" s="6"/>
      <c r="F23" s="26">
        <v>10</v>
      </c>
      <c r="G23" s="6" t="s">
        <v>15</v>
      </c>
      <c r="H23" s="29">
        <v>50000</v>
      </c>
      <c r="I23" s="30">
        <v>0.1</v>
      </c>
      <c r="J23" s="27">
        <f t="shared" ref="J23:J30" si="0">IF(ISBLANK(H23), "", H23*F23)</f>
        <v>500000</v>
      </c>
    </row>
    <row r="24" spans="2:10" ht="25.5" customHeight="1" x14ac:dyDescent="0.4">
      <c r="B24" s="44" t="s">
        <v>18</v>
      </c>
      <c r="C24" s="44"/>
      <c r="D24" s="44"/>
      <c r="E24" s="6" t="s">
        <v>14</v>
      </c>
      <c r="F24" s="26">
        <v>1</v>
      </c>
      <c r="G24" s="6" t="s">
        <v>15</v>
      </c>
      <c r="H24" s="29">
        <v>10000</v>
      </c>
      <c r="I24" s="30">
        <v>0.08</v>
      </c>
      <c r="J24" s="27">
        <f t="shared" si="0"/>
        <v>10000</v>
      </c>
    </row>
    <row r="25" spans="2:10" ht="25.5" customHeight="1" x14ac:dyDescent="0.4">
      <c r="B25" s="44"/>
      <c r="C25" s="44"/>
      <c r="D25" s="44"/>
      <c r="E25" s="6"/>
      <c r="F25" s="26"/>
      <c r="G25" s="6"/>
      <c r="H25" s="29"/>
      <c r="I25" s="30"/>
      <c r="J25" s="27" t="str">
        <f t="shared" si="0"/>
        <v/>
      </c>
    </row>
    <row r="26" spans="2:10" ht="25.5" customHeight="1" x14ac:dyDescent="0.4">
      <c r="B26" s="44"/>
      <c r="C26" s="44"/>
      <c r="D26" s="44"/>
      <c r="E26" s="6"/>
      <c r="F26" s="26"/>
      <c r="G26" s="6"/>
      <c r="H26" s="29"/>
      <c r="I26" s="30"/>
      <c r="J26" s="27" t="str">
        <f t="shared" si="0"/>
        <v/>
      </c>
    </row>
    <row r="27" spans="2:10" ht="25.5" customHeight="1" x14ac:dyDescent="0.4">
      <c r="B27" s="44"/>
      <c r="C27" s="44"/>
      <c r="D27" s="44"/>
      <c r="E27" s="6"/>
      <c r="F27" s="26"/>
      <c r="G27" s="6"/>
      <c r="H27" s="29"/>
      <c r="I27" s="30"/>
      <c r="J27" s="27" t="str">
        <f t="shared" si="0"/>
        <v/>
      </c>
    </row>
    <row r="28" spans="2:10" ht="25.5" customHeight="1" x14ac:dyDescent="0.4">
      <c r="B28" s="44"/>
      <c r="C28" s="44"/>
      <c r="D28" s="44"/>
      <c r="E28" s="6"/>
      <c r="F28" s="26"/>
      <c r="G28" s="6"/>
      <c r="H28" s="29"/>
      <c r="I28" s="30"/>
      <c r="J28" s="27" t="str">
        <f t="shared" si="0"/>
        <v/>
      </c>
    </row>
    <row r="29" spans="2:10" ht="25.5" customHeight="1" x14ac:dyDescent="0.4">
      <c r="B29" s="44"/>
      <c r="C29" s="44"/>
      <c r="D29" s="44"/>
      <c r="E29" s="6"/>
      <c r="F29" s="26"/>
      <c r="G29" s="6"/>
      <c r="H29" s="29"/>
      <c r="I29" s="30"/>
      <c r="J29" s="27" t="str">
        <f t="shared" si="0"/>
        <v/>
      </c>
    </row>
    <row r="30" spans="2:10" ht="25.5" customHeight="1" x14ac:dyDescent="0.4">
      <c r="B30" s="44"/>
      <c r="C30" s="44"/>
      <c r="D30" s="44"/>
      <c r="E30" s="6"/>
      <c r="F30" s="26"/>
      <c r="G30" s="6"/>
      <c r="H30" s="29"/>
      <c r="I30" s="30"/>
      <c r="J30" s="27" t="str">
        <f t="shared" si="0"/>
        <v/>
      </c>
    </row>
    <row r="31" spans="2:10" ht="8.25" customHeight="1" x14ac:dyDescent="0.4">
      <c r="B31" s="24"/>
      <c r="C31" s="24"/>
      <c r="D31" s="24"/>
      <c r="E31" s="22"/>
      <c r="F31" s="21"/>
      <c r="G31" s="22"/>
      <c r="H31" s="23"/>
      <c r="I31" s="25"/>
      <c r="J31" s="20"/>
    </row>
    <row r="32" spans="2:10" ht="8.25" customHeight="1" x14ac:dyDescent="0.4">
      <c r="B32" s="12"/>
      <c r="C32" s="12"/>
      <c r="D32" s="12"/>
      <c r="E32" s="6"/>
      <c r="G32" s="6"/>
      <c r="H32" s="13"/>
      <c r="I32" s="15"/>
      <c r="J32" s="14"/>
    </row>
    <row r="33" spans="2:10" ht="25.5" customHeight="1" x14ac:dyDescent="0.4">
      <c r="H33" s="37" t="s">
        <v>10</v>
      </c>
      <c r="I33" s="38"/>
      <c r="J33" s="27">
        <f>SUM(J22:J30)</f>
        <v>1010000</v>
      </c>
    </row>
    <row r="34" spans="2:10" ht="25.5" customHeight="1" x14ac:dyDescent="0.4">
      <c r="H34" s="39" t="s">
        <v>11</v>
      </c>
      <c r="I34" s="40"/>
      <c r="J34" s="28">
        <f>SUM(D39:E40)</f>
        <v>100800</v>
      </c>
    </row>
    <row r="35" spans="2:10" ht="25.5" customHeight="1" x14ac:dyDescent="0.4">
      <c r="H35" s="37" t="s">
        <v>12</v>
      </c>
      <c r="I35" s="38"/>
      <c r="J35" s="27">
        <f>J33+J34</f>
        <v>1110800</v>
      </c>
    </row>
    <row r="36" spans="2:10" ht="17.25" customHeight="1" x14ac:dyDescent="0.4"/>
    <row r="37" spans="2:10" ht="25.5" customHeight="1" x14ac:dyDescent="0.4">
      <c r="B37" s="8" t="s">
        <v>44</v>
      </c>
      <c r="C37" s="9" t="s">
        <v>42</v>
      </c>
      <c r="D37" s="47" t="s">
        <v>43</v>
      </c>
      <c r="E37" s="47"/>
      <c r="F37" s="47" t="s">
        <v>19</v>
      </c>
      <c r="G37" s="47"/>
      <c r="H37" s="47"/>
      <c r="I37" s="47"/>
      <c r="J37" s="51"/>
    </row>
    <row r="38" spans="2:10" ht="5.25" customHeight="1" x14ac:dyDescent="0.4">
      <c r="B38" s="42"/>
      <c r="C38" s="42"/>
      <c r="D38" s="42"/>
      <c r="E38" s="42"/>
      <c r="F38" s="42"/>
      <c r="G38" s="42"/>
      <c r="H38" s="42"/>
      <c r="I38" s="42"/>
      <c r="J38" s="42"/>
    </row>
    <row r="39" spans="2:10" x14ac:dyDescent="0.4">
      <c r="B39" s="16" t="s">
        <v>28</v>
      </c>
      <c r="C39" s="17">
        <f>SUMIF(I22:I30, 10%, J22:J30)</f>
        <v>1000000</v>
      </c>
      <c r="D39" s="36">
        <f>ROUND(C39*10%,1)</f>
        <v>100000</v>
      </c>
      <c r="E39" s="36"/>
      <c r="F39" s="52" t="s">
        <v>31</v>
      </c>
      <c r="G39" s="52"/>
      <c r="H39" s="52"/>
      <c r="I39" s="52"/>
      <c r="J39" s="52"/>
    </row>
    <row r="40" spans="2:10" ht="18.600000000000001" customHeight="1" x14ac:dyDescent="0.4">
      <c r="B40" s="18" t="s">
        <v>29</v>
      </c>
      <c r="C40" s="19">
        <f>SUMIF(I22:I30, 8%, J22:J30)</f>
        <v>10000</v>
      </c>
      <c r="D40" s="41">
        <f>ROUND(C40*8%,1)</f>
        <v>800</v>
      </c>
      <c r="E40" s="41"/>
      <c r="F40" s="44"/>
      <c r="G40" s="44"/>
      <c r="H40" s="44"/>
      <c r="I40" s="44"/>
      <c r="J40" s="44"/>
    </row>
  </sheetData>
  <mergeCells count="45">
    <mergeCell ref="C13:E13"/>
    <mergeCell ref="H13:J13"/>
    <mergeCell ref="H2:I2"/>
    <mergeCell ref="H3:I3"/>
    <mergeCell ref="B4:J4"/>
    <mergeCell ref="B8:C8"/>
    <mergeCell ref="H8:J8"/>
    <mergeCell ref="B9:E9"/>
    <mergeCell ref="H9:J9"/>
    <mergeCell ref="B10:E10"/>
    <mergeCell ref="H10:J10"/>
    <mergeCell ref="B11:E11"/>
    <mergeCell ref="C12:E12"/>
    <mergeCell ref="H12:J12"/>
    <mergeCell ref="H14:J14"/>
    <mergeCell ref="C15:E15"/>
    <mergeCell ref="H16:J16"/>
    <mergeCell ref="B17:B18"/>
    <mergeCell ref="C17:D18"/>
    <mergeCell ref="E17:E18"/>
    <mergeCell ref="H17:J17"/>
    <mergeCell ref="H18:J18"/>
    <mergeCell ref="B14:E14"/>
    <mergeCell ref="B30:D30"/>
    <mergeCell ref="I19:J19"/>
    <mergeCell ref="B20:D20"/>
    <mergeCell ref="F20:G20"/>
    <mergeCell ref="B22:D22"/>
    <mergeCell ref="B23:D23"/>
    <mergeCell ref="B24:D24"/>
    <mergeCell ref="B25:D25"/>
    <mergeCell ref="B26:D26"/>
    <mergeCell ref="B27:D27"/>
    <mergeCell ref="B28:D28"/>
    <mergeCell ref="B29:D29"/>
    <mergeCell ref="D39:E39"/>
    <mergeCell ref="F39:J39"/>
    <mergeCell ref="D40:E40"/>
    <mergeCell ref="F40:J40"/>
    <mergeCell ref="H33:I33"/>
    <mergeCell ref="H34:I34"/>
    <mergeCell ref="H35:I35"/>
    <mergeCell ref="D37:E37"/>
    <mergeCell ref="F37:J37"/>
    <mergeCell ref="B38:J38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216DD-2473-478F-9CEE-DBF9E8F784F8}">
  <dimension ref="A1:J40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.875" style="2" customWidth="1"/>
    <col min="7" max="7" width="3.875" style="2" customWidth="1"/>
    <col min="8" max="8" width="12.125" style="2" customWidth="1"/>
    <col min="9" max="9" width="6" style="2" customWidth="1"/>
    <col min="10" max="10" width="19" style="2" customWidth="1"/>
    <col min="11" max="16384" width="9" style="2"/>
  </cols>
  <sheetData>
    <row r="1" spans="1:10" ht="12.75" customHeight="1" x14ac:dyDescent="0.4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ht="21" customHeight="1" x14ac:dyDescent="0.4">
      <c r="A2" s="31"/>
      <c r="B2" s="31"/>
      <c r="C2" s="31"/>
      <c r="D2" s="31"/>
      <c r="E2" s="31"/>
      <c r="F2" s="31"/>
      <c r="G2" s="31"/>
      <c r="H2" s="48" t="s">
        <v>24</v>
      </c>
      <c r="I2" s="48"/>
      <c r="J2" s="33">
        <v>45383</v>
      </c>
    </row>
    <row r="3" spans="1:10" ht="21" customHeight="1" x14ac:dyDescent="0.4">
      <c r="A3" s="31"/>
      <c r="B3" s="31"/>
      <c r="C3" s="31"/>
      <c r="D3" s="31"/>
      <c r="E3" s="31"/>
      <c r="F3" s="31"/>
      <c r="G3" s="31"/>
      <c r="H3" s="48" t="s">
        <v>26</v>
      </c>
      <c r="I3" s="48"/>
      <c r="J3" s="34" t="s">
        <v>25</v>
      </c>
    </row>
    <row r="4" spans="1:10" ht="33" x14ac:dyDescent="0.4">
      <c r="A4" s="31"/>
      <c r="B4" s="49" t="s">
        <v>47</v>
      </c>
      <c r="C4" s="49"/>
      <c r="D4" s="49"/>
      <c r="E4" s="49"/>
      <c r="F4" s="49"/>
      <c r="G4" s="49"/>
      <c r="H4" s="49"/>
      <c r="I4" s="49"/>
      <c r="J4" s="49"/>
    </row>
    <row r="5" spans="1:10" ht="18" customHeight="1" x14ac:dyDescent="0.4">
      <c r="A5" s="31"/>
      <c r="B5" s="35"/>
      <c r="C5" s="35"/>
      <c r="D5" s="35"/>
      <c r="E5" s="35"/>
      <c r="F5" s="35"/>
      <c r="G5" s="35"/>
      <c r="H5" s="35"/>
      <c r="I5" s="35"/>
      <c r="J5" s="35"/>
    </row>
    <row r="6" spans="1:10" ht="15.75" customHeight="1" x14ac:dyDescent="0.4">
      <c r="A6" s="31"/>
      <c r="B6" s="32"/>
      <c r="C6" s="32"/>
      <c r="D6" s="32"/>
      <c r="E6" s="32"/>
      <c r="F6" s="32"/>
      <c r="G6" s="32"/>
      <c r="H6" s="32"/>
      <c r="I6" s="32"/>
      <c r="J6" s="32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50" t="s">
        <v>2</v>
      </c>
      <c r="C8" s="50"/>
      <c r="D8" s="1" t="s">
        <v>0</v>
      </c>
      <c r="H8" s="43" t="s">
        <v>20</v>
      </c>
      <c r="I8" s="43"/>
      <c r="J8" s="43"/>
    </row>
    <row r="9" spans="1:10" x14ac:dyDescent="0.4">
      <c r="B9" s="43" t="s">
        <v>35</v>
      </c>
      <c r="C9" s="43"/>
      <c r="D9" s="43"/>
      <c r="E9" s="43"/>
      <c r="H9" s="43" t="s">
        <v>1</v>
      </c>
      <c r="I9" s="43"/>
      <c r="J9" s="43"/>
    </row>
    <row r="10" spans="1:10" x14ac:dyDescent="0.4">
      <c r="B10" s="43"/>
      <c r="C10" s="43"/>
      <c r="D10" s="43"/>
      <c r="E10" s="43"/>
      <c r="H10" s="43" t="s">
        <v>32</v>
      </c>
      <c r="I10" s="43"/>
      <c r="J10" s="43"/>
    </row>
    <row r="11" spans="1:10" x14ac:dyDescent="0.4">
      <c r="B11" s="43"/>
      <c r="C11" s="43"/>
      <c r="D11" s="43"/>
      <c r="E11" s="43"/>
      <c r="H11" s="2" t="s">
        <v>27</v>
      </c>
    </row>
    <row r="12" spans="1:10" x14ac:dyDescent="0.4">
      <c r="B12" s="43" t="s">
        <v>52</v>
      </c>
      <c r="C12" s="43"/>
      <c r="D12" s="43"/>
      <c r="E12" s="43"/>
      <c r="H12" s="43" t="s">
        <v>21</v>
      </c>
      <c r="I12" s="43"/>
      <c r="J12" s="43"/>
    </row>
    <row r="13" spans="1:10" x14ac:dyDescent="0.4">
      <c r="A13" s="2" t="s">
        <v>36</v>
      </c>
      <c r="B13" s="3" t="s">
        <v>39</v>
      </c>
      <c r="C13" s="59"/>
      <c r="D13" s="59"/>
      <c r="E13" s="59"/>
      <c r="H13" s="43" t="s">
        <v>22</v>
      </c>
      <c r="I13" s="43"/>
      <c r="J13" s="43"/>
    </row>
    <row r="14" spans="1:10" x14ac:dyDescent="0.4">
      <c r="B14" s="3" t="s">
        <v>53</v>
      </c>
      <c r="C14" s="60"/>
      <c r="D14" s="59"/>
      <c r="E14" s="59"/>
      <c r="H14" s="43" t="s">
        <v>23</v>
      </c>
      <c r="I14" s="43"/>
      <c r="J14" s="43"/>
    </row>
    <row r="15" spans="1:10" x14ac:dyDescent="0.4">
      <c r="B15" s="3" t="s">
        <v>54</v>
      </c>
      <c r="C15" s="59" t="s">
        <v>55</v>
      </c>
      <c r="D15" s="59"/>
      <c r="E15" s="59"/>
    </row>
    <row r="16" spans="1:10" ht="6.75" customHeight="1" x14ac:dyDescent="0.4">
      <c r="H16" s="43"/>
      <c r="I16" s="43"/>
      <c r="J16" s="43"/>
    </row>
    <row r="17" spans="2:10" ht="18.600000000000001" customHeight="1" x14ac:dyDescent="0.4">
      <c r="B17" s="53" t="s">
        <v>3</v>
      </c>
      <c r="C17" s="55">
        <f>J35</f>
        <v>1110800</v>
      </c>
      <c r="D17" s="55"/>
      <c r="E17" s="57" t="s">
        <v>9</v>
      </c>
      <c r="H17" s="43"/>
      <c r="I17" s="43"/>
      <c r="J17" s="43"/>
    </row>
    <row r="18" spans="2:10" x14ac:dyDescent="0.4">
      <c r="B18" s="54"/>
      <c r="C18" s="56"/>
      <c r="D18" s="56"/>
      <c r="E18" s="58"/>
      <c r="H18" s="43"/>
      <c r="I18" s="43"/>
      <c r="J18" s="43"/>
    </row>
    <row r="19" spans="2:10" ht="15.75" customHeight="1" x14ac:dyDescent="0.35">
      <c r="F19" s="5"/>
      <c r="G19" s="5"/>
      <c r="H19" s="5"/>
      <c r="I19" s="45"/>
      <c r="J19" s="45"/>
    </row>
    <row r="20" spans="2:10" ht="25.5" customHeight="1" x14ac:dyDescent="0.4">
      <c r="B20" s="46" t="s">
        <v>13</v>
      </c>
      <c r="C20" s="47"/>
      <c r="D20" s="47"/>
      <c r="E20" s="9" t="s">
        <v>4</v>
      </c>
      <c r="F20" s="47" t="s">
        <v>30</v>
      </c>
      <c r="G20" s="47"/>
      <c r="H20" s="10" t="s">
        <v>6</v>
      </c>
      <c r="I20" s="9" t="s">
        <v>7</v>
      </c>
      <c r="J20" s="11" t="s">
        <v>8</v>
      </c>
    </row>
    <row r="21" spans="2:10" ht="8.25" customHeight="1" x14ac:dyDescent="0.4">
      <c r="B21" s="6"/>
      <c r="C21" s="6"/>
      <c r="D21" s="6"/>
      <c r="E21" s="6"/>
      <c r="F21" s="6"/>
      <c r="G21" s="6"/>
      <c r="H21" s="7"/>
      <c r="I21" s="6"/>
      <c r="J21" s="6"/>
    </row>
    <row r="22" spans="2:10" ht="25.5" customHeight="1" x14ac:dyDescent="0.4">
      <c r="B22" s="44" t="s">
        <v>16</v>
      </c>
      <c r="C22" s="44"/>
      <c r="D22" s="44"/>
      <c r="E22" s="6"/>
      <c r="F22" s="26">
        <v>1</v>
      </c>
      <c r="G22" s="6" t="s">
        <v>5</v>
      </c>
      <c r="H22" s="29">
        <v>500000</v>
      </c>
      <c r="I22" s="30">
        <v>0.1</v>
      </c>
      <c r="J22" s="27">
        <f>IF(ISBLANK(H22), "", H22*F22)</f>
        <v>500000</v>
      </c>
    </row>
    <row r="23" spans="2:10" ht="25.5" customHeight="1" x14ac:dyDescent="0.4">
      <c r="B23" s="44" t="s">
        <v>17</v>
      </c>
      <c r="C23" s="44"/>
      <c r="D23" s="44"/>
      <c r="E23" s="6"/>
      <c r="F23" s="26">
        <v>10</v>
      </c>
      <c r="G23" s="6" t="s">
        <v>15</v>
      </c>
      <c r="H23" s="29">
        <v>50000</v>
      </c>
      <c r="I23" s="30">
        <v>0.1</v>
      </c>
      <c r="J23" s="27">
        <f t="shared" ref="J23:J30" si="0">IF(ISBLANK(H23), "", H23*F23)</f>
        <v>500000</v>
      </c>
    </row>
    <row r="24" spans="2:10" ht="25.5" customHeight="1" x14ac:dyDescent="0.4">
      <c r="B24" s="44" t="s">
        <v>18</v>
      </c>
      <c r="C24" s="44"/>
      <c r="D24" s="44"/>
      <c r="E24" s="6" t="s">
        <v>14</v>
      </c>
      <c r="F24" s="26">
        <v>1</v>
      </c>
      <c r="G24" s="6" t="s">
        <v>15</v>
      </c>
      <c r="H24" s="29">
        <v>10000</v>
      </c>
      <c r="I24" s="30">
        <v>0.08</v>
      </c>
      <c r="J24" s="27">
        <f t="shared" si="0"/>
        <v>10000</v>
      </c>
    </row>
    <row r="25" spans="2:10" ht="25.5" customHeight="1" x14ac:dyDescent="0.4">
      <c r="B25" s="44"/>
      <c r="C25" s="44"/>
      <c r="D25" s="44"/>
      <c r="E25" s="6"/>
      <c r="F25" s="26"/>
      <c r="G25" s="6"/>
      <c r="H25" s="29"/>
      <c r="I25" s="30"/>
      <c r="J25" s="27" t="str">
        <f t="shared" si="0"/>
        <v/>
      </c>
    </row>
    <row r="26" spans="2:10" ht="25.5" customHeight="1" x14ac:dyDescent="0.4">
      <c r="B26" s="44"/>
      <c r="C26" s="44"/>
      <c r="D26" s="44"/>
      <c r="E26" s="6"/>
      <c r="F26" s="26"/>
      <c r="G26" s="6"/>
      <c r="H26" s="29"/>
      <c r="I26" s="30"/>
      <c r="J26" s="27" t="str">
        <f t="shared" si="0"/>
        <v/>
      </c>
    </row>
    <row r="27" spans="2:10" ht="25.5" customHeight="1" x14ac:dyDescent="0.4">
      <c r="B27" s="44"/>
      <c r="C27" s="44"/>
      <c r="D27" s="44"/>
      <c r="E27" s="6"/>
      <c r="F27" s="26"/>
      <c r="G27" s="6"/>
      <c r="H27" s="29"/>
      <c r="I27" s="30"/>
      <c r="J27" s="27" t="str">
        <f t="shared" si="0"/>
        <v/>
      </c>
    </row>
    <row r="28" spans="2:10" ht="25.5" customHeight="1" x14ac:dyDescent="0.4">
      <c r="B28" s="44"/>
      <c r="C28" s="44"/>
      <c r="D28" s="44"/>
      <c r="E28" s="6"/>
      <c r="F28" s="26"/>
      <c r="G28" s="6"/>
      <c r="H28" s="29"/>
      <c r="I28" s="30"/>
      <c r="J28" s="27" t="str">
        <f t="shared" si="0"/>
        <v/>
      </c>
    </row>
    <row r="29" spans="2:10" ht="25.5" customHeight="1" x14ac:dyDescent="0.4">
      <c r="B29" s="44"/>
      <c r="C29" s="44"/>
      <c r="D29" s="44"/>
      <c r="E29" s="6"/>
      <c r="F29" s="26"/>
      <c r="G29" s="6"/>
      <c r="H29" s="29"/>
      <c r="I29" s="30"/>
      <c r="J29" s="27" t="str">
        <f t="shared" si="0"/>
        <v/>
      </c>
    </row>
    <row r="30" spans="2:10" ht="25.5" customHeight="1" x14ac:dyDescent="0.4">
      <c r="B30" s="44"/>
      <c r="C30" s="44"/>
      <c r="D30" s="44"/>
      <c r="E30" s="6"/>
      <c r="F30" s="26"/>
      <c r="G30" s="6"/>
      <c r="H30" s="29"/>
      <c r="I30" s="30"/>
      <c r="J30" s="27" t="str">
        <f t="shared" si="0"/>
        <v/>
      </c>
    </row>
    <row r="31" spans="2:10" ht="8.25" customHeight="1" x14ac:dyDescent="0.4">
      <c r="B31" s="24"/>
      <c r="C31" s="24"/>
      <c r="D31" s="24"/>
      <c r="E31" s="22"/>
      <c r="F31" s="21"/>
      <c r="G31" s="22"/>
      <c r="H31" s="23"/>
      <c r="I31" s="25"/>
      <c r="J31" s="20"/>
    </row>
    <row r="32" spans="2:10" ht="8.25" customHeight="1" x14ac:dyDescent="0.4">
      <c r="B32" s="12"/>
      <c r="C32" s="12"/>
      <c r="D32" s="12"/>
      <c r="E32" s="6"/>
      <c r="G32" s="6"/>
      <c r="H32" s="13"/>
      <c r="I32" s="15"/>
      <c r="J32" s="14"/>
    </row>
    <row r="33" spans="2:10" ht="25.5" customHeight="1" x14ac:dyDescent="0.4">
      <c r="H33" s="37" t="s">
        <v>10</v>
      </c>
      <c r="I33" s="38"/>
      <c r="J33" s="27">
        <f>SUM(J22:J30)</f>
        <v>1010000</v>
      </c>
    </row>
    <row r="34" spans="2:10" ht="25.5" customHeight="1" x14ac:dyDescent="0.4">
      <c r="H34" s="39" t="s">
        <v>11</v>
      </c>
      <c r="I34" s="40"/>
      <c r="J34" s="28">
        <f>SUM(D39:E40)</f>
        <v>100800</v>
      </c>
    </row>
    <row r="35" spans="2:10" ht="25.5" customHeight="1" x14ac:dyDescent="0.4">
      <c r="H35" s="37" t="s">
        <v>12</v>
      </c>
      <c r="I35" s="38"/>
      <c r="J35" s="27">
        <f>J33+J34</f>
        <v>1110800</v>
      </c>
    </row>
    <row r="36" spans="2:10" ht="17.25" customHeight="1" x14ac:dyDescent="0.4"/>
    <row r="37" spans="2:10" ht="25.5" customHeight="1" x14ac:dyDescent="0.4">
      <c r="B37" s="8" t="s">
        <v>44</v>
      </c>
      <c r="C37" s="9" t="s">
        <v>42</v>
      </c>
      <c r="D37" s="47" t="s">
        <v>43</v>
      </c>
      <c r="E37" s="47"/>
      <c r="F37" s="47" t="s">
        <v>19</v>
      </c>
      <c r="G37" s="47"/>
      <c r="H37" s="47"/>
      <c r="I37" s="47"/>
      <c r="J37" s="51"/>
    </row>
    <row r="38" spans="2:10" ht="5.25" customHeight="1" x14ac:dyDescent="0.4">
      <c r="B38" s="42"/>
      <c r="C38" s="42"/>
      <c r="D38" s="42"/>
      <c r="E38" s="42"/>
      <c r="F38" s="42"/>
      <c r="G38" s="42"/>
      <c r="H38" s="42"/>
      <c r="I38" s="42"/>
      <c r="J38" s="42"/>
    </row>
    <row r="39" spans="2:10" x14ac:dyDescent="0.4">
      <c r="B39" s="16" t="s">
        <v>28</v>
      </c>
      <c r="C39" s="17">
        <f>SUMIF(I22:I30, 10%, J22:J30)</f>
        <v>1000000</v>
      </c>
      <c r="D39" s="36">
        <f>ROUND(C39*10%,1)</f>
        <v>100000</v>
      </c>
      <c r="E39" s="36"/>
      <c r="F39" s="52" t="s">
        <v>31</v>
      </c>
      <c r="G39" s="52"/>
      <c r="H39" s="52"/>
      <c r="I39" s="52"/>
      <c r="J39" s="52"/>
    </row>
    <row r="40" spans="2:10" ht="18.600000000000001" customHeight="1" x14ac:dyDescent="0.4">
      <c r="B40" s="18" t="s">
        <v>29</v>
      </c>
      <c r="C40" s="19">
        <f>SUMIF(I22:I30, 8%, J22:J30)</f>
        <v>10000</v>
      </c>
      <c r="D40" s="41">
        <f>ROUND(C40*8%,1)</f>
        <v>800</v>
      </c>
      <c r="E40" s="41"/>
      <c r="F40" s="44"/>
      <c r="G40" s="44"/>
      <c r="H40" s="44"/>
      <c r="I40" s="44"/>
      <c r="J40" s="44"/>
    </row>
  </sheetData>
  <mergeCells count="45">
    <mergeCell ref="C13:E13"/>
    <mergeCell ref="H13:J13"/>
    <mergeCell ref="H2:I2"/>
    <mergeCell ref="H3:I3"/>
    <mergeCell ref="B4:J4"/>
    <mergeCell ref="B8:C8"/>
    <mergeCell ref="H8:J8"/>
    <mergeCell ref="B9:E9"/>
    <mergeCell ref="H9:J9"/>
    <mergeCell ref="B12:E12"/>
    <mergeCell ref="B10:E10"/>
    <mergeCell ref="H10:J10"/>
    <mergeCell ref="B11:E11"/>
    <mergeCell ref="H12:J12"/>
    <mergeCell ref="C14:E14"/>
    <mergeCell ref="H14:J14"/>
    <mergeCell ref="C15:E15"/>
    <mergeCell ref="H16:J16"/>
    <mergeCell ref="B17:B18"/>
    <mergeCell ref="C17:D18"/>
    <mergeCell ref="E17:E18"/>
    <mergeCell ref="H17:J17"/>
    <mergeCell ref="H18:J18"/>
    <mergeCell ref="B30:D30"/>
    <mergeCell ref="I19:J19"/>
    <mergeCell ref="B20:D20"/>
    <mergeCell ref="F20:G20"/>
    <mergeCell ref="B22:D22"/>
    <mergeCell ref="B23:D23"/>
    <mergeCell ref="B24:D24"/>
    <mergeCell ref="B25:D25"/>
    <mergeCell ref="B26:D26"/>
    <mergeCell ref="B27:D27"/>
    <mergeCell ref="B28:D28"/>
    <mergeCell ref="B29:D29"/>
    <mergeCell ref="D39:E39"/>
    <mergeCell ref="F39:J39"/>
    <mergeCell ref="D40:E40"/>
    <mergeCell ref="F40:J40"/>
    <mergeCell ref="H33:I33"/>
    <mergeCell ref="H34:I34"/>
    <mergeCell ref="H35:I35"/>
    <mergeCell ref="D37:E37"/>
    <mergeCell ref="F37:J37"/>
    <mergeCell ref="B38:J38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392E7-6283-4CCE-95F2-9E34D993669E}">
  <dimension ref="A1:J40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.875" style="2" customWidth="1"/>
    <col min="7" max="7" width="3.875" style="2" customWidth="1"/>
    <col min="8" max="8" width="12.125" style="2" customWidth="1"/>
    <col min="9" max="9" width="6" style="2" customWidth="1"/>
    <col min="10" max="10" width="19" style="2" customWidth="1"/>
    <col min="11" max="16384" width="9" style="2"/>
  </cols>
  <sheetData>
    <row r="1" spans="1:10" ht="12.75" customHeight="1" x14ac:dyDescent="0.4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ht="21" customHeight="1" x14ac:dyDescent="0.4">
      <c r="A2" s="31"/>
      <c r="B2" s="31"/>
      <c r="C2" s="31"/>
      <c r="D2" s="31"/>
      <c r="E2" s="31"/>
      <c r="F2" s="31"/>
      <c r="G2" s="31"/>
      <c r="H2" s="48" t="s">
        <v>24</v>
      </c>
      <c r="I2" s="48"/>
      <c r="J2" s="33">
        <v>45383</v>
      </c>
    </row>
    <row r="3" spans="1:10" ht="21" customHeight="1" x14ac:dyDescent="0.4">
      <c r="A3" s="31"/>
      <c r="B3" s="31"/>
      <c r="C3" s="31"/>
      <c r="D3" s="31"/>
      <c r="E3" s="31"/>
      <c r="F3" s="31"/>
      <c r="G3" s="31"/>
      <c r="H3" s="48" t="s">
        <v>26</v>
      </c>
      <c r="I3" s="48"/>
      <c r="J3" s="34" t="s">
        <v>25</v>
      </c>
    </row>
    <row r="4" spans="1:10" ht="33" x14ac:dyDescent="0.4">
      <c r="A4" s="31"/>
      <c r="B4" s="49" t="s">
        <v>48</v>
      </c>
      <c r="C4" s="49"/>
      <c r="D4" s="49"/>
      <c r="E4" s="49"/>
      <c r="F4" s="49"/>
      <c r="G4" s="49"/>
      <c r="H4" s="49"/>
      <c r="I4" s="49"/>
      <c r="J4" s="49"/>
    </row>
    <row r="5" spans="1:10" ht="18" customHeight="1" x14ac:dyDescent="0.4">
      <c r="A5" s="31"/>
      <c r="B5" s="35"/>
      <c r="C5" s="35"/>
      <c r="D5" s="35"/>
      <c r="E5" s="35"/>
      <c r="F5" s="35"/>
      <c r="G5" s="35"/>
      <c r="H5" s="35"/>
      <c r="I5" s="35"/>
      <c r="J5" s="35"/>
    </row>
    <row r="6" spans="1:10" ht="15.75" customHeight="1" x14ac:dyDescent="0.4">
      <c r="A6" s="31"/>
      <c r="B6" s="32"/>
      <c r="C6" s="32"/>
      <c r="D6" s="32"/>
      <c r="E6" s="32"/>
      <c r="F6" s="32"/>
      <c r="G6" s="32"/>
      <c r="H6" s="32"/>
      <c r="I6" s="32"/>
      <c r="J6" s="32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50" t="s">
        <v>2</v>
      </c>
      <c r="C8" s="50"/>
      <c r="D8" s="1" t="s">
        <v>0</v>
      </c>
      <c r="H8" s="43" t="s">
        <v>20</v>
      </c>
      <c r="I8" s="43"/>
      <c r="J8" s="43"/>
    </row>
    <row r="9" spans="1:10" x14ac:dyDescent="0.4">
      <c r="B9" s="43" t="s">
        <v>35</v>
      </c>
      <c r="C9" s="43"/>
      <c r="D9" s="43"/>
      <c r="E9" s="43"/>
      <c r="H9" s="43" t="s">
        <v>1</v>
      </c>
      <c r="I9" s="43"/>
      <c r="J9" s="43"/>
    </row>
    <row r="10" spans="1:10" x14ac:dyDescent="0.4">
      <c r="B10" s="43"/>
      <c r="C10" s="43"/>
      <c r="D10" s="43"/>
      <c r="E10" s="43"/>
      <c r="H10" s="43" t="s">
        <v>32</v>
      </c>
      <c r="I10" s="43"/>
      <c r="J10" s="43"/>
    </row>
    <row r="11" spans="1:10" x14ac:dyDescent="0.4">
      <c r="B11" s="43"/>
      <c r="C11" s="43"/>
      <c r="D11" s="43"/>
      <c r="E11" s="43"/>
      <c r="H11" s="2" t="s">
        <v>27</v>
      </c>
    </row>
    <row r="12" spans="1:10" x14ac:dyDescent="0.4">
      <c r="B12" s="3"/>
      <c r="C12" s="43"/>
      <c r="D12" s="43"/>
      <c r="E12" s="43"/>
      <c r="H12" s="43" t="s">
        <v>21</v>
      </c>
      <c r="I12" s="43"/>
      <c r="J12" s="43"/>
    </row>
    <row r="13" spans="1:10" x14ac:dyDescent="0.4">
      <c r="A13" s="2" t="s">
        <v>36</v>
      </c>
      <c r="B13" s="3"/>
      <c r="C13" s="43"/>
      <c r="D13" s="43"/>
      <c r="E13" s="43"/>
      <c r="H13" s="43" t="s">
        <v>22</v>
      </c>
      <c r="I13" s="43"/>
      <c r="J13" s="43"/>
    </row>
    <row r="14" spans="1:10" x14ac:dyDescent="0.4">
      <c r="B14" s="43" t="s">
        <v>56</v>
      </c>
      <c r="C14" s="43"/>
      <c r="D14" s="43"/>
      <c r="E14" s="43"/>
      <c r="H14" s="43" t="s">
        <v>23</v>
      </c>
      <c r="I14" s="43"/>
      <c r="J14" s="43"/>
    </row>
    <row r="15" spans="1:10" x14ac:dyDescent="0.4">
      <c r="B15" s="3" t="s">
        <v>39</v>
      </c>
      <c r="C15" s="59"/>
      <c r="D15" s="59"/>
      <c r="E15" s="59"/>
    </row>
    <row r="16" spans="1:10" ht="6.75" customHeight="1" x14ac:dyDescent="0.4">
      <c r="H16" s="43"/>
      <c r="I16" s="43"/>
      <c r="J16" s="43"/>
    </row>
    <row r="17" spans="2:10" ht="18.600000000000001" customHeight="1" x14ac:dyDescent="0.4">
      <c r="B17" s="53" t="s">
        <v>3</v>
      </c>
      <c r="C17" s="55">
        <f>J35</f>
        <v>1110800</v>
      </c>
      <c r="D17" s="55"/>
      <c r="E17" s="57" t="s">
        <v>9</v>
      </c>
      <c r="H17" s="43"/>
      <c r="I17" s="43"/>
      <c r="J17" s="43"/>
    </row>
    <row r="18" spans="2:10" x14ac:dyDescent="0.4">
      <c r="B18" s="54"/>
      <c r="C18" s="56"/>
      <c r="D18" s="56"/>
      <c r="E18" s="58"/>
      <c r="H18" s="43"/>
      <c r="I18" s="43"/>
      <c r="J18" s="43"/>
    </row>
    <row r="19" spans="2:10" ht="15.75" customHeight="1" x14ac:dyDescent="0.35">
      <c r="F19" s="5"/>
      <c r="G19" s="5"/>
      <c r="H19" s="5"/>
      <c r="I19" s="45"/>
      <c r="J19" s="45"/>
    </row>
    <row r="20" spans="2:10" ht="25.5" customHeight="1" x14ac:dyDescent="0.4">
      <c r="B20" s="46" t="s">
        <v>13</v>
      </c>
      <c r="C20" s="47"/>
      <c r="D20" s="47"/>
      <c r="E20" s="9" t="s">
        <v>4</v>
      </c>
      <c r="F20" s="47" t="s">
        <v>30</v>
      </c>
      <c r="G20" s="47"/>
      <c r="H20" s="10" t="s">
        <v>6</v>
      </c>
      <c r="I20" s="9" t="s">
        <v>7</v>
      </c>
      <c r="J20" s="11" t="s">
        <v>8</v>
      </c>
    </row>
    <row r="21" spans="2:10" ht="8.25" customHeight="1" x14ac:dyDescent="0.4">
      <c r="B21" s="6"/>
      <c r="C21" s="6"/>
      <c r="D21" s="6"/>
      <c r="E21" s="6"/>
      <c r="F21" s="6"/>
      <c r="G21" s="6"/>
      <c r="H21" s="7"/>
      <c r="I21" s="6"/>
      <c r="J21" s="6"/>
    </row>
    <row r="22" spans="2:10" ht="25.5" customHeight="1" x14ac:dyDescent="0.4">
      <c r="B22" s="44" t="s">
        <v>16</v>
      </c>
      <c r="C22" s="44"/>
      <c r="D22" s="44"/>
      <c r="E22" s="6"/>
      <c r="F22" s="26">
        <v>1</v>
      </c>
      <c r="G22" s="6" t="s">
        <v>5</v>
      </c>
      <c r="H22" s="29">
        <v>500000</v>
      </c>
      <c r="I22" s="30">
        <v>0.1</v>
      </c>
      <c r="J22" s="27">
        <f>IF(ISBLANK(H22), "", H22*F22)</f>
        <v>500000</v>
      </c>
    </row>
    <row r="23" spans="2:10" ht="25.5" customHeight="1" x14ac:dyDescent="0.4">
      <c r="B23" s="44" t="s">
        <v>17</v>
      </c>
      <c r="C23" s="44"/>
      <c r="D23" s="44"/>
      <c r="E23" s="6"/>
      <c r="F23" s="26">
        <v>10</v>
      </c>
      <c r="G23" s="6" t="s">
        <v>15</v>
      </c>
      <c r="H23" s="29">
        <v>50000</v>
      </c>
      <c r="I23" s="30">
        <v>0.1</v>
      </c>
      <c r="J23" s="27">
        <f t="shared" ref="J23:J30" si="0">IF(ISBLANK(H23), "", H23*F23)</f>
        <v>500000</v>
      </c>
    </row>
    <row r="24" spans="2:10" ht="25.5" customHeight="1" x14ac:dyDescent="0.4">
      <c r="B24" s="44" t="s">
        <v>18</v>
      </c>
      <c r="C24" s="44"/>
      <c r="D24" s="44"/>
      <c r="E24" s="6" t="s">
        <v>14</v>
      </c>
      <c r="F24" s="26">
        <v>1</v>
      </c>
      <c r="G24" s="6" t="s">
        <v>15</v>
      </c>
      <c r="H24" s="29">
        <v>10000</v>
      </c>
      <c r="I24" s="30">
        <v>0.08</v>
      </c>
      <c r="J24" s="27">
        <f t="shared" si="0"/>
        <v>10000</v>
      </c>
    </row>
    <row r="25" spans="2:10" ht="25.5" customHeight="1" x14ac:dyDescent="0.4">
      <c r="B25" s="44"/>
      <c r="C25" s="44"/>
      <c r="D25" s="44"/>
      <c r="E25" s="6"/>
      <c r="F25" s="26"/>
      <c r="G25" s="6"/>
      <c r="H25" s="29"/>
      <c r="I25" s="30"/>
      <c r="J25" s="27" t="str">
        <f t="shared" si="0"/>
        <v/>
      </c>
    </row>
    <row r="26" spans="2:10" ht="25.5" customHeight="1" x14ac:dyDescent="0.4">
      <c r="B26" s="44"/>
      <c r="C26" s="44"/>
      <c r="D26" s="44"/>
      <c r="E26" s="6"/>
      <c r="F26" s="26"/>
      <c r="G26" s="6"/>
      <c r="H26" s="29"/>
      <c r="I26" s="30"/>
      <c r="J26" s="27" t="str">
        <f t="shared" si="0"/>
        <v/>
      </c>
    </row>
    <row r="27" spans="2:10" ht="25.5" customHeight="1" x14ac:dyDescent="0.4">
      <c r="B27" s="44"/>
      <c r="C27" s="44"/>
      <c r="D27" s="44"/>
      <c r="E27" s="6"/>
      <c r="F27" s="26"/>
      <c r="G27" s="6"/>
      <c r="H27" s="29"/>
      <c r="I27" s="30"/>
      <c r="J27" s="27" t="str">
        <f t="shared" si="0"/>
        <v/>
      </c>
    </row>
    <row r="28" spans="2:10" ht="25.5" customHeight="1" x14ac:dyDescent="0.4">
      <c r="B28" s="44"/>
      <c r="C28" s="44"/>
      <c r="D28" s="44"/>
      <c r="E28" s="6"/>
      <c r="F28" s="26"/>
      <c r="G28" s="6"/>
      <c r="H28" s="29"/>
      <c r="I28" s="30"/>
      <c r="J28" s="27" t="str">
        <f t="shared" si="0"/>
        <v/>
      </c>
    </row>
    <row r="29" spans="2:10" ht="25.5" customHeight="1" x14ac:dyDescent="0.4">
      <c r="B29" s="44"/>
      <c r="C29" s="44"/>
      <c r="D29" s="44"/>
      <c r="E29" s="6"/>
      <c r="F29" s="26"/>
      <c r="G29" s="6"/>
      <c r="H29" s="29"/>
      <c r="I29" s="30"/>
      <c r="J29" s="27" t="str">
        <f t="shared" si="0"/>
        <v/>
      </c>
    </row>
    <row r="30" spans="2:10" ht="25.5" customHeight="1" x14ac:dyDescent="0.4">
      <c r="B30" s="44"/>
      <c r="C30" s="44"/>
      <c r="D30" s="44"/>
      <c r="E30" s="6"/>
      <c r="F30" s="26"/>
      <c r="G30" s="6"/>
      <c r="H30" s="29"/>
      <c r="I30" s="30"/>
      <c r="J30" s="27" t="str">
        <f t="shared" si="0"/>
        <v/>
      </c>
    </row>
    <row r="31" spans="2:10" ht="8.25" customHeight="1" x14ac:dyDescent="0.4">
      <c r="B31" s="24"/>
      <c r="C31" s="24"/>
      <c r="D31" s="24"/>
      <c r="E31" s="22"/>
      <c r="F31" s="21"/>
      <c r="G31" s="22"/>
      <c r="H31" s="23"/>
      <c r="I31" s="25"/>
      <c r="J31" s="20"/>
    </row>
    <row r="32" spans="2:10" ht="8.25" customHeight="1" x14ac:dyDescent="0.4">
      <c r="B32" s="12"/>
      <c r="C32" s="12"/>
      <c r="D32" s="12"/>
      <c r="E32" s="6"/>
      <c r="G32" s="6"/>
      <c r="H32" s="13"/>
      <c r="I32" s="15"/>
      <c r="J32" s="14"/>
    </row>
    <row r="33" spans="2:10" ht="25.5" customHeight="1" x14ac:dyDescent="0.4">
      <c r="H33" s="37" t="s">
        <v>10</v>
      </c>
      <c r="I33" s="38"/>
      <c r="J33" s="27">
        <f>SUM(J22:J30)</f>
        <v>1010000</v>
      </c>
    </row>
    <row r="34" spans="2:10" ht="25.5" customHeight="1" x14ac:dyDescent="0.4">
      <c r="H34" s="39" t="s">
        <v>11</v>
      </c>
      <c r="I34" s="40"/>
      <c r="J34" s="28">
        <f>SUM(D39:E40)</f>
        <v>100800</v>
      </c>
    </row>
    <row r="35" spans="2:10" ht="25.5" customHeight="1" x14ac:dyDescent="0.4">
      <c r="H35" s="37" t="s">
        <v>12</v>
      </c>
      <c r="I35" s="38"/>
      <c r="J35" s="27">
        <f>J33+J34</f>
        <v>1110800</v>
      </c>
    </row>
    <row r="36" spans="2:10" ht="17.25" customHeight="1" x14ac:dyDescent="0.4"/>
    <row r="37" spans="2:10" ht="25.5" customHeight="1" x14ac:dyDescent="0.4">
      <c r="B37" s="8" t="s">
        <v>44</v>
      </c>
      <c r="C37" s="9" t="s">
        <v>42</v>
      </c>
      <c r="D37" s="47" t="s">
        <v>43</v>
      </c>
      <c r="E37" s="47"/>
      <c r="F37" s="47" t="s">
        <v>19</v>
      </c>
      <c r="G37" s="47"/>
      <c r="H37" s="47"/>
      <c r="I37" s="47"/>
      <c r="J37" s="51"/>
    </row>
    <row r="38" spans="2:10" ht="5.25" customHeight="1" x14ac:dyDescent="0.4">
      <c r="B38" s="42"/>
      <c r="C38" s="42"/>
      <c r="D38" s="42"/>
      <c r="E38" s="42"/>
      <c r="F38" s="42"/>
      <c r="G38" s="42"/>
      <c r="H38" s="42"/>
      <c r="I38" s="42"/>
      <c r="J38" s="42"/>
    </row>
    <row r="39" spans="2:10" x14ac:dyDescent="0.4">
      <c r="B39" s="16" t="s">
        <v>28</v>
      </c>
      <c r="C39" s="17">
        <f>SUMIF(I22:I30, 10%, J22:J30)</f>
        <v>1000000</v>
      </c>
      <c r="D39" s="36">
        <f>ROUND(C39*10%,1)</f>
        <v>100000</v>
      </c>
      <c r="E39" s="36"/>
      <c r="F39" s="52" t="s">
        <v>31</v>
      </c>
      <c r="G39" s="52"/>
      <c r="H39" s="52"/>
      <c r="I39" s="52"/>
      <c r="J39" s="52"/>
    </row>
    <row r="40" spans="2:10" ht="18.600000000000001" customHeight="1" x14ac:dyDescent="0.4">
      <c r="B40" s="18" t="s">
        <v>29</v>
      </c>
      <c r="C40" s="19">
        <f>SUMIF(I22:I30, 8%, J22:J30)</f>
        <v>10000</v>
      </c>
      <c r="D40" s="41">
        <f>ROUND(C40*8%,1)</f>
        <v>800</v>
      </c>
      <c r="E40" s="41"/>
      <c r="F40" s="44"/>
      <c r="G40" s="44"/>
      <c r="H40" s="44"/>
      <c r="I40" s="44"/>
      <c r="J40" s="44"/>
    </row>
  </sheetData>
  <mergeCells count="45">
    <mergeCell ref="C13:E13"/>
    <mergeCell ref="H13:J13"/>
    <mergeCell ref="H2:I2"/>
    <mergeCell ref="H3:I3"/>
    <mergeCell ref="B4:J4"/>
    <mergeCell ref="B8:C8"/>
    <mergeCell ref="H8:J8"/>
    <mergeCell ref="B9:E9"/>
    <mergeCell ref="H9:J9"/>
    <mergeCell ref="B10:E10"/>
    <mergeCell ref="H10:J10"/>
    <mergeCell ref="B11:E11"/>
    <mergeCell ref="C12:E12"/>
    <mergeCell ref="H12:J12"/>
    <mergeCell ref="H14:J14"/>
    <mergeCell ref="C15:E15"/>
    <mergeCell ref="H16:J16"/>
    <mergeCell ref="B17:B18"/>
    <mergeCell ref="C17:D18"/>
    <mergeCell ref="E17:E18"/>
    <mergeCell ref="H17:J17"/>
    <mergeCell ref="H18:J18"/>
    <mergeCell ref="B14:E14"/>
    <mergeCell ref="B30:D30"/>
    <mergeCell ref="I19:J19"/>
    <mergeCell ref="B20:D20"/>
    <mergeCell ref="F20:G20"/>
    <mergeCell ref="B22:D22"/>
    <mergeCell ref="B23:D23"/>
    <mergeCell ref="B24:D24"/>
    <mergeCell ref="B25:D25"/>
    <mergeCell ref="B26:D26"/>
    <mergeCell ref="B27:D27"/>
    <mergeCell ref="B28:D28"/>
    <mergeCell ref="B29:D29"/>
    <mergeCell ref="D39:E39"/>
    <mergeCell ref="F39:J39"/>
    <mergeCell ref="D40:E40"/>
    <mergeCell ref="F40:J40"/>
    <mergeCell ref="H33:I33"/>
    <mergeCell ref="H34:I34"/>
    <mergeCell ref="H35:I35"/>
    <mergeCell ref="D37:E37"/>
    <mergeCell ref="F37:J37"/>
    <mergeCell ref="B38:J38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1807D-6DE7-45A5-9D00-3A43F27A54EF}">
  <dimension ref="A1:J40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.875" style="2" customWidth="1"/>
    <col min="7" max="7" width="3.875" style="2" customWidth="1"/>
    <col min="8" max="8" width="12.125" style="2" customWidth="1"/>
    <col min="9" max="9" width="6" style="2" customWidth="1"/>
    <col min="10" max="10" width="19" style="2" customWidth="1"/>
    <col min="11" max="16384" width="9" style="2"/>
  </cols>
  <sheetData>
    <row r="1" spans="1:10" ht="12.75" customHeight="1" x14ac:dyDescent="0.4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ht="21" customHeight="1" x14ac:dyDescent="0.4">
      <c r="A2" s="31"/>
      <c r="B2" s="31"/>
      <c r="C2" s="31"/>
      <c r="D2" s="31"/>
      <c r="E2" s="31"/>
      <c r="F2" s="31"/>
      <c r="G2" s="31"/>
      <c r="H2" s="48" t="s">
        <v>24</v>
      </c>
      <c r="I2" s="48"/>
      <c r="J2" s="33">
        <v>45383</v>
      </c>
    </row>
    <row r="3" spans="1:10" ht="21" customHeight="1" x14ac:dyDescent="0.4">
      <c r="A3" s="31"/>
      <c r="B3" s="31"/>
      <c r="C3" s="31"/>
      <c r="D3" s="31"/>
      <c r="E3" s="31"/>
      <c r="F3" s="31"/>
      <c r="G3" s="31"/>
      <c r="H3" s="48" t="s">
        <v>26</v>
      </c>
      <c r="I3" s="48"/>
      <c r="J3" s="34" t="s">
        <v>25</v>
      </c>
    </row>
    <row r="4" spans="1:10" ht="33" x14ac:dyDescent="0.4">
      <c r="A4" s="31"/>
      <c r="B4" s="49" t="s">
        <v>49</v>
      </c>
      <c r="C4" s="49"/>
      <c r="D4" s="49"/>
      <c r="E4" s="49"/>
      <c r="F4" s="49"/>
      <c r="G4" s="49"/>
      <c r="H4" s="49"/>
      <c r="I4" s="49"/>
      <c r="J4" s="49"/>
    </row>
    <row r="5" spans="1:10" ht="18" customHeight="1" x14ac:dyDescent="0.4">
      <c r="A5" s="31"/>
      <c r="B5" s="35"/>
      <c r="C5" s="35"/>
      <c r="D5" s="35"/>
      <c r="E5" s="35"/>
      <c r="F5" s="35"/>
      <c r="G5" s="35"/>
      <c r="H5" s="35"/>
      <c r="I5" s="35"/>
      <c r="J5" s="35"/>
    </row>
    <row r="6" spans="1:10" ht="15.75" customHeight="1" x14ac:dyDescent="0.4">
      <c r="A6" s="31"/>
      <c r="B6" s="32"/>
      <c r="C6" s="32"/>
      <c r="D6" s="32"/>
      <c r="E6" s="32"/>
      <c r="F6" s="32"/>
      <c r="G6" s="32"/>
      <c r="H6" s="32"/>
      <c r="I6" s="32"/>
      <c r="J6" s="32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50" t="s">
        <v>2</v>
      </c>
      <c r="C8" s="50"/>
      <c r="D8" s="1" t="s">
        <v>0</v>
      </c>
      <c r="H8" s="43" t="s">
        <v>20</v>
      </c>
      <c r="I8" s="43"/>
      <c r="J8" s="43"/>
    </row>
    <row r="9" spans="1:10" x14ac:dyDescent="0.4">
      <c r="B9" s="43" t="s">
        <v>35</v>
      </c>
      <c r="C9" s="43"/>
      <c r="D9" s="43"/>
      <c r="E9" s="43"/>
      <c r="H9" s="43" t="s">
        <v>1</v>
      </c>
      <c r="I9" s="43"/>
      <c r="J9" s="43"/>
    </row>
    <row r="10" spans="1:10" x14ac:dyDescent="0.4">
      <c r="B10" s="43"/>
      <c r="C10" s="43"/>
      <c r="D10" s="43"/>
      <c r="E10" s="43"/>
      <c r="H10" s="43" t="s">
        <v>32</v>
      </c>
      <c r="I10" s="43"/>
      <c r="J10" s="43"/>
    </row>
    <row r="11" spans="1:10" x14ac:dyDescent="0.4">
      <c r="B11" s="43"/>
      <c r="C11" s="43"/>
      <c r="D11" s="43"/>
      <c r="E11" s="43"/>
      <c r="H11" s="2" t="s">
        <v>27</v>
      </c>
    </row>
    <row r="12" spans="1:10" x14ac:dyDescent="0.4">
      <c r="B12" s="3"/>
      <c r="C12" s="43"/>
      <c r="D12" s="43"/>
      <c r="E12" s="43"/>
      <c r="H12" s="43" t="s">
        <v>21</v>
      </c>
      <c r="I12" s="43"/>
      <c r="J12" s="43"/>
    </row>
    <row r="13" spans="1:10" x14ac:dyDescent="0.4">
      <c r="A13" s="2" t="s">
        <v>36</v>
      </c>
      <c r="B13" s="3"/>
      <c r="C13" s="43"/>
      <c r="D13" s="43"/>
      <c r="E13" s="43"/>
      <c r="H13" s="43" t="s">
        <v>22</v>
      </c>
      <c r="I13" s="43"/>
      <c r="J13" s="43"/>
    </row>
    <row r="14" spans="1:10" x14ac:dyDescent="0.4">
      <c r="B14" s="3"/>
      <c r="C14" s="43"/>
      <c r="D14" s="43"/>
      <c r="E14" s="43"/>
      <c r="H14" s="43" t="s">
        <v>23</v>
      </c>
      <c r="I14" s="43"/>
      <c r="J14" s="43"/>
    </row>
    <row r="15" spans="1:10" x14ac:dyDescent="0.4">
      <c r="B15" s="43" t="s">
        <v>57</v>
      </c>
      <c r="C15" s="43"/>
      <c r="D15" s="43"/>
      <c r="E15" s="43"/>
      <c r="F15" s="43"/>
    </row>
    <row r="16" spans="1:10" ht="6.75" customHeight="1" x14ac:dyDescent="0.4">
      <c r="H16" s="43"/>
      <c r="I16" s="43"/>
      <c r="J16" s="43"/>
    </row>
    <row r="17" spans="2:10" ht="18.600000000000001" customHeight="1" x14ac:dyDescent="0.4">
      <c r="B17" s="53" t="s">
        <v>3</v>
      </c>
      <c r="C17" s="55">
        <f>J35</f>
        <v>1110800</v>
      </c>
      <c r="D17" s="55"/>
      <c r="E17" s="57" t="s">
        <v>9</v>
      </c>
      <c r="H17" s="43"/>
      <c r="I17" s="43"/>
      <c r="J17" s="43"/>
    </row>
    <row r="18" spans="2:10" x14ac:dyDescent="0.4">
      <c r="B18" s="54"/>
      <c r="C18" s="56"/>
      <c r="D18" s="56"/>
      <c r="E18" s="58"/>
      <c r="H18" s="43"/>
      <c r="I18" s="43"/>
      <c r="J18" s="43"/>
    </row>
    <row r="19" spans="2:10" ht="15.75" customHeight="1" x14ac:dyDescent="0.35">
      <c r="F19" s="5"/>
      <c r="G19" s="5"/>
      <c r="H19" s="5"/>
      <c r="I19" s="45"/>
      <c r="J19" s="45"/>
    </row>
    <row r="20" spans="2:10" ht="25.5" customHeight="1" x14ac:dyDescent="0.4">
      <c r="B20" s="46" t="s">
        <v>13</v>
      </c>
      <c r="C20" s="47"/>
      <c r="D20" s="47"/>
      <c r="E20" s="9" t="s">
        <v>4</v>
      </c>
      <c r="F20" s="47" t="s">
        <v>30</v>
      </c>
      <c r="G20" s="47"/>
      <c r="H20" s="10" t="s">
        <v>6</v>
      </c>
      <c r="I20" s="9" t="s">
        <v>7</v>
      </c>
      <c r="J20" s="11" t="s">
        <v>8</v>
      </c>
    </row>
    <row r="21" spans="2:10" ht="8.25" customHeight="1" x14ac:dyDescent="0.4">
      <c r="B21" s="6"/>
      <c r="C21" s="6"/>
      <c r="D21" s="6"/>
      <c r="E21" s="6"/>
      <c r="F21" s="6"/>
      <c r="G21" s="6"/>
      <c r="H21" s="7"/>
      <c r="I21" s="6"/>
      <c r="J21" s="6"/>
    </row>
    <row r="22" spans="2:10" ht="25.5" customHeight="1" x14ac:dyDescent="0.4">
      <c r="B22" s="44" t="s">
        <v>16</v>
      </c>
      <c r="C22" s="44"/>
      <c r="D22" s="44"/>
      <c r="E22" s="6"/>
      <c r="F22" s="26">
        <v>1</v>
      </c>
      <c r="G22" s="6" t="s">
        <v>5</v>
      </c>
      <c r="H22" s="29">
        <v>500000</v>
      </c>
      <c r="I22" s="30">
        <v>0.1</v>
      </c>
      <c r="J22" s="27">
        <f>IF(ISBLANK(H22), "", H22*F22)</f>
        <v>500000</v>
      </c>
    </row>
    <row r="23" spans="2:10" ht="25.5" customHeight="1" x14ac:dyDescent="0.4">
      <c r="B23" s="44" t="s">
        <v>17</v>
      </c>
      <c r="C23" s="44"/>
      <c r="D23" s="44"/>
      <c r="E23" s="6"/>
      <c r="F23" s="26">
        <v>10</v>
      </c>
      <c r="G23" s="6" t="s">
        <v>15</v>
      </c>
      <c r="H23" s="29">
        <v>50000</v>
      </c>
      <c r="I23" s="30">
        <v>0.1</v>
      </c>
      <c r="J23" s="27">
        <f t="shared" ref="J23:J30" si="0">IF(ISBLANK(H23), "", H23*F23)</f>
        <v>500000</v>
      </c>
    </row>
    <row r="24" spans="2:10" ht="25.5" customHeight="1" x14ac:dyDescent="0.4">
      <c r="B24" s="44" t="s">
        <v>18</v>
      </c>
      <c r="C24" s="44"/>
      <c r="D24" s="44"/>
      <c r="E24" s="6" t="s">
        <v>14</v>
      </c>
      <c r="F24" s="26">
        <v>1</v>
      </c>
      <c r="G24" s="6" t="s">
        <v>15</v>
      </c>
      <c r="H24" s="29">
        <v>10000</v>
      </c>
      <c r="I24" s="30">
        <v>0.08</v>
      </c>
      <c r="J24" s="27">
        <f t="shared" si="0"/>
        <v>10000</v>
      </c>
    </row>
    <row r="25" spans="2:10" ht="25.5" customHeight="1" x14ac:dyDescent="0.4">
      <c r="B25" s="44"/>
      <c r="C25" s="44"/>
      <c r="D25" s="44"/>
      <c r="E25" s="6"/>
      <c r="F25" s="26"/>
      <c r="G25" s="6"/>
      <c r="H25" s="29"/>
      <c r="I25" s="30"/>
      <c r="J25" s="27" t="str">
        <f t="shared" si="0"/>
        <v/>
      </c>
    </row>
    <row r="26" spans="2:10" ht="25.5" customHeight="1" x14ac:dyDescent="0.4">
      <c r="B26" s="44"/>
      <c r="C26" s="44"/>
      <c r="D26" s="44"/>
      <c r="E26" s="6"/>
      <c r="F26" s="26"/>
      <c r="G26" s="6"/>
      <c r="H26" s="29"/>
      <c r="I26" s="30"/>
      <c r="J26" s="27" t="str">
        <f t="shared" si="0"/>
        <v/>
      </c>
    </row>
    <row r="27" spans="2:10" ht="25.5" customHeight="1" x14ac:dyDescent="0.4">
      <c r="B27" s="44"/>
      <c r="C27" s="44"/>
      <c r="D27" s="44"/>
      <c r="E27" s="6"/>
      <c r="F27" s="26"/>
      <c r="G27" s="6"/>
      <c r="H27" s="29"/>
      <c r="I27" s="30"/>
      <c r="J27" s="27" t="str">
        <f t="shared" si="0"/>
        <v/>
      </c>
    </row>
    <row r="28" spans="2:10" ht="25.5" customHeight="1" x14ac:dyDescent="0.4">
      <c r="B28" s="44"/>
      <c r="C28" s="44"/>
      <c r="D28" s="44"/>
      <c r="E28" s="6"/>
      <c r="F28" s="26"/>
      <c r="G28" s="6"/>
      <c r="H28" s="29"/>
      <c r="I28" s="30"/>
      <c r="J28" s="27" t="str">
        <f t="shared" si="0"/>
        <v/>
      </c>
    </row>
    <row r="29" spans="2:10" ht="25.5" customHeight="1" x14ac:dyDescent="0.4">
      <c r="B29" s="44"/>
      <c r="C29" s="44"/>
      <c r="D29" s="44"/>
      <c r="E29" s="6"/>
      <c r="F29" s="26"/>
      <c r="G29" s="6"/>
      <c r="H29" s="29"/>
      <c r="I29" s="30"/>
      <c r="J29" s="27" t="str">
        <f t="shared" si="0"/>
        <v/>
      </c>
    </row>
    <row r="30" spans="2:10" ht="25.5" customHeight="1" x14ac:dyDescent="0.4">
      <c r="B30" s="44"/>
      <c r="C30" s="44"/>
      <c r="D30" s="44"/>
      <c r="E30" s="6"/>
      <c r="F30" s="26"/>
      <c r="G30" s="6"/>
      <c r="H30" s="29"/>
      <c r="I30" s="30"/>
      <c r="J30" s="27" t="str">
        <f t="shared" si="0"/>
        <v/>
      </c>
    </row>
    <row r="31" spans="2:10" ht="8.25" customHeight="1" x14ac:dyDescent="0.4">
      <c r="B31" s="24"/>
      <c r="C31" s="24"/>
      <c r="D31" s="24"/>
      <c r="E31" s="22"/>
      <c r="F31" s="21"/>
      <c r="G31" s="22"/>
      <c r="H31" s="23"/>
      <c r="I31" s="25"/>
      <c r="J31" s="20"/>
    </row>
    <row r="32" spans="2:10" ht="8.25" customHeight="1" x14ac:dyDescent="0.4">
      <c r="B32" s="12"/>
      <c r="C32" s="12"/>
      <c r="D32" s="12"/>
      <c r="E32" s="6"/>
      <c r="G32" s="6"/>
      <c r="H32" s="13"/>
      <c r="I32" s="15"/>
      <c r="J32" s="14"/>
    </row>
    <row r="33" spans="2:10" ht="25.5" customHeight="1" x14ac:dyDescent="0.4">
      <c r="H33" s="37" t="s">
        <v>10</v>
      </c>
      <c r="I33" s="38"/>
      <c r="J33" s="27">
        <f>SUM(J22:J30)</f>
        <v>1010000</v>
      </c>
    </row>
    <row r="34" spans="2:10" ht="25.5" customHeight="1" x14ac:dyDescent="0.4">
      <c r="H34" s="39" t="s">
        <v>11</v>
      </c>
      <c r="I34" s="40"/>
      <c r="J34" s="28">
        <f>SUM(D39:E40)</f>
        <v>100800</v>
      </c>
    </row>
    <row r="35" spans="2:10" ht="25.5" customHeight="1" x14ac:dyDescent="0.4">
      <c r="H35" s="37" t="s">
        <v>12</v>
      </c>
      <c r="I35" s="38"/>
      <c r="J35" s="27">
        <f>J33+J34</f>
        <v>1110800</v>
      </c>
    </row>
    <row r="36" spans="2:10" ht="17.25" customHeight="1" x14ac:dyDescent="0.4"/>
    <row r="37" spans="2:10" ht="25.5" customHeight="1" x14ac:dyDescent="0.4">
      <c r="B37" s="8" t="s">
        <v>44</v>
      </c>
      <c r="C37" s="9" t="s">
        <v>42</v>
      </c>
      <c r="D37" s="47" t="s">
        <v>43</v>
      </c>
      <c r="E37" s="47"/>
      <c r="F37" s="47" t="s">
        <v>19</v>
      </c>
      <c r="G37" s="47"/>
      <c r="H37" s="47"/>
      <c r="I37" s="47"/>
      <c r="J37" s="51"/>
    </row>
    <row r="38" spans="2:10" ht="5.25" customHeight="1" x14ac:dyDescent="0.4">
      <c r="B38" s="42"/>
      <c r="C38" s="42"/>
      <c r="D38" s="42"/>
      <c r="E38" s="42"/>
      <c r="F38" s="42"/>
      <c r="G38" s="42"/>
      <c r="H38" s="42"/>
      <c r="I38" s="42"/>
      <c r="J38" s="42"/>
    </row>
    <row r="39" spans="2:10" x14ac:dyDescent="0.4">
      <c r="B39" s="16" t="s">
        <v>28</v>
      </c>
      <c r="C39" s="17">
        <f>SUMIF(I22:I30, 10%, J22:J30)</f>
        <v>1000000</v>
      </c>
      <c r="D39" s="36">
        <f>ROUND(C39*10%,1)</f>
        <v>100000</v>
      </c>
      <c r="E39" s="36"/>
      <c r="F39" s="52" t="s">
        <v>31</v>
      </c>
      <c r="G39" s="52"/>
      <c r="H39" s="52"/>
      <c r="I39" s="52"/>
      <c r="J39" s="52"/>
    </row>
    <row r="40" spans="2:10" ht="18.600000000000001" customHeight="1" x14ac:dyDescent="0.4">
      <c r="B40" s="18" t="s">
        <v>29</v>
      </c>
      <c r="C40" s="19">
        <f>SUMIF(I22:I30, 8%, J22:J30)</f>
        <v>10000</v>
      </c>
      <c r="D40" s="41">
        <f>ROUND(C40*8%,1)</f>
        <v>800</v>
      </c>
      <c r="E40" s="41"/>
      <c r="F40" s="44"/>
      <c r="G40" s="44"/>
      <c r="H40" s="44"/>
      <c r="I40" s="44"/>
      <c r="J40" s="44"/>
    </row>
  </sheetData>
  <mergeCells count="45">
    <mergeCell ref="C13:E13"/>
    <mergeCell ref="H13:J13"/>
    <mergeCell ref="H2:I2"/>
    <mergeCell ref="H3:I3"/>
    <mergeCell ref="B4:J4"/>
    <mergeCell ref="B8:C8"/>
    <mergeCell ref="H8:J8"/>
    <mergeCell ref="B9:E9"/>
    <mergeCell ref="H9:J9"/>
    <mergeCell ref="B10:E10"/>
    <mergeCell ref="H10:J10"/>
    <mergeCell ref="B11:E11"/>
    <mergeCell ref="C12:E12"/>
    <mergeCell ref="H12:J12"/>
    <mergeCell ref="C14:E14"/>
    <mergeCell ref="H14:J14"/>
    <mergeCell ref="H16:J16"/>
    <mergeCell ref="B17:B18"/>
    <mergeCell ref="C17:D18"/>
    <mergeCell ref="E17:E18"/>
    <mergeCell ref="H17:J17"/>
    <mergeCell ref="H18:J18"/>
    <mergeCell ref="B15:F15"/>
    <mergeCell ref="B30:D30"/>
    <mergeCell ref="I19:J19"/>
    <mergeCell ref="B20:D20"/>
    <mergeCell ref="F20:G20"/>
    <mergeCell ref="B22:D22"/>
    <mergeCell ref="B23:D23"/>
    <mergeCell ref="B24:D24"/>
    <mergeCell ref="B25:D25"/>
    <mergeCell ref="B26:D26"/>
    <mergeCell ref="B27:D27"/>
    <mergeCell ref="B28:D28"/>
    <mergeCell ref="B29:D29"/>
    <mergeCell ref="D39:E39"/>
    <mergeCell ref="F39:J39"/>
    <mergeCell ref="D40:E40"/>
    <mergeCell ref="F40:J40"/>
    <mergeCell ref="H33:I33"/>
    <mergeCell ref="H34:I34"/>
    <mergeCell ref="H35:I35"/>
    <mergeCell ref="D37:E37"/>
    <mergeCell ref="F37:J37"/>
    <mergeCell ref="B38:J38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2024-02-08T07:39:36Z</cp:lastPrinted>
  <dcterms:created xsi:type="dcterms:W3CDTF">2024-02-02T01:18:18Z</dcterms:created>
  <dcterms:modified xsi:type="dcterms:W3CDTF">2024-02-08T07:52:18Z</dcterms:modified>
</cp:coreProperties>
</file>