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FC747411-20F1-4B72-A469-41B5FD5D7DD1}" xr6:coauthVersionLast="47" xr6:coauthVersionMax="47" xr10:uidLastSave="{00000000-0000-0000-0000-000000000000}"/>
  <bookViews>
    <workbookView xWindow="22380" yWindow="480" windowWidth="16020" windowHeight="13950" xr2:uid="{00000000-000D-0000-FFFF-FFFF00000000}"/>
  </bookViews>
  <sheets>
    <sheet name="見積書" sheetId="1" r:id="rId1"/>
    <sheet name="発注書" sheetId="2" r:id="rId2"/>
    <sheet name="納品書" sheetId="3" r:id="rId3"/>
    <sheet name="請求書" sheetId="4" r:id="rId4"/>
    <sheet name="領収書" sheetId="5" r:id="rId5"/>
    <sheet name="支払通知書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6" l="1"/>
  <c r="K27" i="6"/>
  <c r="K26" i="6"/>
  <c r="K25" i="6"/>
  <c r="K24" i="6"/>
  <c r="K23" i="6"/>
  <c r="K22" i="6"/>
  <c r="D31" i="6" s="1"/>
  <c r="E31" i="6" s="1"/>
  <c r="K21" i="6"/>
  <c r="K20" i="6"/>
  <c r="D30" i="6" s="1"/>
  <c r="E30" i="6" s="1"/>
  <c r="E31" i="5"/>
  <c r="D31" i="5"/>
  <c r="K28" i="5"/>
  <c r="K27" i="5"/>
  <c r="K26" i="5"/>
  <c r="K25" i="5"/>
  <c r="K24" i="5"/>
  <c r="K23" i="5"/>
  <c r="K22" i="5"/>
  <c r="K21" i="5"/>
  <c r="K20" i="5"/>
  <c r="D30" i="5" s="1"/>
  <c r="E30" i="5" s="1"/>
  <c r="K30" i="5" s="1"/>
  <c r="D31" i="4"/>
  <c r="E31" i="4" s="1"/>
  <c r="D30" i="4"/>
  <c r="E30" i="4" s="1"/>
  <c r="K30" i="4" s="1"/>
  <c r="K28" i="4"/>
  <c r="K27" i="4"/>
  <c r="K26" i="4"/>
  <c r="K25" i="4"/>
  <c r="K24" i="4"/>
  <c r="K23" i="4"/>
  <c r="K22" i="4"/>
  <c r="K21" i="4"/>
  <c r="K20" i="4"/>
  <c r="K29" i="4" s="1"/>
  <c r="K31" i="4" s="1"/>
  <c r="D16" i="4" s="1"/>
  <c r="D31" i="3"/>
  <c r="E31" i="3" s="1"/>
  <c r="E30" i="3"/>
  <c r="K30" i="3" s="1"/>
  <c r="D30" i="3"/>
  <c r="K28" i="3"/>
  <c r="K27" i="3"/>
  <c r="K29" i="3" s="1"/>
  <c r="K31" i="3" s="1"/>
  <c r="D16" i="3" s="1"/>
  <c r="K26" i="3"/>
  <c r="K25" i="3"/>
  <c r="K24" i="3"/>
  <c r="K23" i="3"/>
  <c r="K22" i="3"/>
  <c r="K21" i="3"/>
  <c r="K20" i="3"/>
  <c r="D31" i="2"/>
  <c r="E31" i="2" s="1"/>
  <c r="K30" i="2" s="1"/>
  <c r="E30" i="2"/>
  <c r="D30" i="2"/>
  <c r="K28" i="2"/>
  <c r="K27" i="2"/>
  <c r="K26" i="2"/>
  <c r="K25" i="2"/>
  <c r="K24" i="2"/>
  <c r="K29" i="2" s="1"/>
  <c r="K23" i="2"/>
  <c r="K22" i="2"/>
  <c r="K21" i="2"/>
  <c r="K20" i="2"/>
  <c r="K28" i="1"/>
  <c r="K27" i="1"/>
  <c r="K26" i="1"/>
  <c r="K25" i="1"/>
  <c r="K24" i="1"/>
  <c r="K23" i="1"/>
  <c r="K22" i="1"/>
  <c r="D31" i="1" s="1"/>
  <c r="E31" i="1" s="1"/>
  <c r="K21" i="1"/>
  <c r="D30" i="1" s="1"/>
  <c r="E30" i="1" s="1"/>
  <c r="K30" i="1" s="1"/>
  <c r="K20" i="1"/>
  <c r="K31" i="2" l="1"/>
  <c r="D16" i="2" s="1"/>
  <c r="K30" i="6"/>
  <c r="K29" i="1"/>
  <c r="K31" i="1" s="1"/>
  <c r="D16" i="1" s="1"/>
  <c r="K29" i="6"/>
  <c r="K31" i="6" s="1"/>
  <c r="D16" i="6" s="1"/>
  <c r="K29" i="5"/>
  <c r="K31" i="5" s="1"/>
  <c r="D16" i="5" s="1"/>
</calcChain>
</file>

<file path=xl/sharedStrings.xml><?xml version="1.0" encoding="utf-8"?>
<sst xmlns="http://schemas.openxmlformats.org/spreadsheetml/2006/main" count="261" uniqueCount="61">
  <si>
    <t>御 見 積 書</t>
  </si>
  <si>
    <t>発行日：</t>
  </si>
  <si>
    <t>書類番号：</t>
  </si>
  <si>
    <t>A123</t>
  </si>
  <si>
    <t>〇〇〇〇株式会社</t>
  </si>
  <si>
    <t>御中</t>
  </si>
  <si>
    <t>株式会社□□□□□</t>
  </si>
  <si>
    <t>〒000-0000　〇〇県〇〇市1-2-3〇〇ビル 5階</t>
  </si>
  <si>
    <t>〒000-0000</t>
  </si>
  <si>
    <t>□□県□□市□□町1-2-3 □□ビル 2階</t>
  </si>
  <si>
    <t>下記の通り、御見積り申し上げます。</t>
  </si>
  <si>
    <t>登録番号：T0123456789012</t>
  </si>
  <si>
    <t>件名：</t>
  </si>
  <si>
    <t>TEL：00-0000-0000</t>
  </si>
  <si>
    <t>　</t>
  </si>
  <si>
    <t>納期：</t>
  </si>
  <si>
    <t>FAX：00-0000-0000</t>
  </si>
  <si>
    <t>支払条件：</t>
  </si>
  <si>
    <t>担当：山田 太郎</t>
  </si>
  <si>
    <t>有効期限：</t>
  </si>
  <si>
    <t>御見積後〇週間</t>
  </si>
  <si>
    <t>合計金額</t>
  </si>
  <si>
    <t>(税込)</t>
  </si>
  <si>
    <t>内　容</t>
  </si>
  <si>
    <t>軽減</t>
  </si>
  <si>
    <t>数量</t>
  </si>
  <si>
    <t>単価(税抜)</t>
  </si>
  <si>
    <t>税率</t>
  </si>
  <si>
    <t>金額(税抜)</t>
  </si>
  <si>
    <t>商品AAA</t>
  </si>
  <si>
    <t>式</t>
  </si>
  <si>
    <t>商品BBB</t>
  </si>
  <si>
    <t>個</t>
  </si>
  <si>
    <t>商品CCC</t>
  </si>
  <si>
    <t>※</t>
  </si>
  <si>
    <t>税別内訳</t>
  </si>
  <si>
    <t>小計(税抜)</t>
  </si>
  <si>
    <t>小計(税のみ)</t>
  </si>
  <si>
    <t>小計</t>
  </si>
  <si>
    <t>10%対象分</t>
  </si>
  <si>
    <t>消費税</t>
  </si>
  <si>
    <t>8%対象分</t>
  </si>
  <si>
    <t>合計</t>
  </si>
  <si>
    <t>備　考</t>
  </si>
  <si>
    <t>「※」は軽減税率対象品目です</t>
  </si>
  <si>
    <t>発 注 書</t>
  </si>
  <si>
    <t>納 品 書</t>
  </si>
  <si>
    <t>御 請 求 書</t>
  </si>
  <si>
    <t>領 収 書</t>
  </si>
  <si>
    <t>支 払 通 知 書</t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</si>
  <si>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</si>
  <si>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</si>
  <si>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</si>
  <si>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支払条件：</t>
    <rPh sb="0" eb="2">
      <t>シハラ</t>
    </rPh>
    <rPh sb="2" eb="4">
      <t>ジョウケン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</si>
  <si>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</si>
  <si>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</si>
  <si>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支払期限：</t>
    <rPh sb="0" eb="2">
      <t>シハラ</t>
    </rPh>
    <rPh sb="2" eb="4">
      <t>キゲン</t>
    </rPh>
    <phoneticPr fontId="2"/>
  </si>
  <si>
    <t>振込先：</t>
    <rPh sb="0" eb="1">
      <t>シン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</si>
  <si>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</si>
  <si>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</si>
  <si>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下記の通り、お支払い致しました。</t>
    <rPh sb="0" eb="2">
      <t>カキ</t>
    </rPh>
    <rPh sb="3" eb="4">
      <t>トオ</t>
    </rPh>
    <rPh sb="7" eb="9">
      <t>シハラ</t>
    </rPh>
    <rPh sb="10" eb="11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</si>
</sst>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24"/>
      <color theme="1" tint="0.249977111117893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9999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right" vertical="center"/>
    </xf>
    <xf numFmtId="9" fontId="4" fillId="0" borderId="2" xfId="0" applyNumberFormat="1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6" fontId="4" fillId="0" borderId="2" xfId="1" applyFont="1" applyBorder="1">
      <alignment vertical="center"/>
    </xf>
    <xf numFmtId="6" fontId="4" fillId="0" borderId="2" xfId="1" applyFont="1" applyBorder="1" applyAlignment="1">
      <alignment horizontal="right" vertical="center"/>
    </xf>
    <xf numFmtId="6" fontId="4" fillId="0" borderId="2" xfId="1" applyFont="1" applyBorder="1" applyAlignment="1">
      <alignment horizontal="right" vertical="center" indent="1"/>
    </xf>
    <xf numFmtId="31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4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4" xfId="0" applyBorder="1" applyAlignment="1"/>
    <xf numFmtId="6" fontId="3" fillId="0" borderId="3" xfId="1" applyFont="1" applyBorder="1" applyAlignment="1">
      <alignment horizontal="right" vertical="center" indent="1"/>
    </xf>
    <xf numFmtId="0" fontId="0" fillId="0" borderId="6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4" fillId="0" borderId="9" xfId="0" applyFont="1" applyBorder="1" applyAlignment="1">
      <alignment horizontal="left" vertical="center" indent="1"/>
    </xf>
    <xf numFmtId="0" fontId="0" fillId="0" borderId="5" xfId="0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/>
    </xf>
    <xf numFmtId="6" fontId="4" fillId="0" borderId="2" xfId="1" applyFont="1" applyBorder="1" applyAlignment="1">
      <alignment horizontal="righ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" xfId="0" applyBorder="1" applyAlignment="1"/>
    <xf numFmtId="0" fontId="7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6"/>
  <sheetViews>
    <sheetView tabSelected="1" view="pageLayout" zoomScale="85" zoomScaleNormal="100" zoomScalePageLayoutView="85"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4">
      <c r="A2" s="19"/>
      <c r="M2" s="19"/>
    </row>
    <row r="3" spans="1:13" x14ac:dyDescent="0.4">
      <c r="A3" s="19"/>
      <c r="M3" s="19"/>
    </row>
    <row r="4" spans="1:13" x14ac:dyDescent="0.4">
      <c r="A4" s="19"/>
      <c r="C4" s="44" t="s">
        <v>0</v>
      </c>
      <c r="D4" s="45"/>
      <c r="I4" s="36" t="s">
        <v>1</v>
      </c>
      <c r="J4" s="20"/>
      <c r="K4" s="15">
        <v>45383</v>
      </c>
      <c r="M4" s="19"/>
    </row>
    <row r="5" spans="1:13" x14ac:dyDescent="0.4">
      <c r="A5" s="19"/>
      <c r="C5" s="45"/>
      <c r="D5" s="45"/>
      <c r="I5" s="36" t="s">
        <v>2</v>
      </c>
      <c r="J5" s="20"/>
      <c r="K5" s="16" t="s">
        <v>3</v>
      </c>
      <c r="M5" s="19"/>
    </row>
    <row r="6" spans="1:13" ht="18.75" customHeight="1" x14ac:dyDescent="0.4">
      <c r="A6" s="19"/>
      <c r="C6" s="17"/>
      <c r="D6" s="17"/>
      <c r="E6" s="17"/>
      <c r="F6" s="17"/>
      <c r="G6" s="17"/>
      <c r="H6" s="17"/>
      <c r="I6" s="17"/>
      <c r="J6" s="17"/>
      <c r="K6" s="17"/>
      <c r="M6" s="19"/>
    </row>
    <row r="7" spans="1:13" ht="24" customHeight="1" x14ac:dyDescent="0.4">
      <c r="A7" s="19"/>
      <c r="C7" s="38" t="s">
        <v>4</v>
      </c>
      <c r="D7" s="20"/>
      <c r="E7" s="1" t="s">
        <v>5</v>
      </c>
      <c r="I7" s="20" t="s">
        <v>6</v>
      </c>
      <c r="J7" s="20"/>
      <c r="K7" s="20"/>
      <c r="M7" s="19"/>
    </row>
    <row r="8" spans="1:13" x14ac:dyDescent="0.4">
      <c r="A8" s="19"/>
      <c r="C8" s="20" t="s">
        <v>7</v>
      </c>
      <c r="D8" s="20"/>
      <c r="E8" s="20"/>
      <c r="F8" s="20"/>
      <c r="I8" s="20" t="s">
        <v>8</v>
      </c>
      <c r="J8" s="20"/>
      <c r="K8" s="20"/>
      <c r="M8" s="19"/>
    </row>
    <row r="9" spans="1:13" x14ac:dyDescent="0.4">
      <c r="A9" s="19"/>
      <c r="C9" s="20"/>
      <c r="D9" s="20"/>
      <c r="E9" s="20"/>
      <c r="F9" s="20"/>
      <c r="I9" s="20" t="s">
        <v>9</v>
      </c>
      <c r="J9" s="20"/>
      <c r="K9" s="20"/>
      <c r="M9" s="19"/>
    </row>
    <row r="10" spans="1:13" ht="19.5" customHeight="1" x14ac:dyDescent="0.4">
      <c r="A10" s="19"/>
      <c r="C10" s="20" t="s">
        <v>10</v>
      </c>
      <c r="D10" s="20"/>
      <c r="E10" s="20"/>
      <c r="F10" s="20"/>
      <c r="I10" s="2" t="s">
        <v>11</v>
      </c>
      <c r="M10" s="19"/>
    </row>
    <row r="11" spans="1:13" x14ac:dyDescent="0.4">
      <c r="A11" s="19"/>
      <c r="C11" s="5" t="s">
        <v>12</v>
      </c>
      <c r="D11" s="20"/>
      <c r="E11" s="20"/>
      <c r="F11" s="20"/>
      <c r="I11" s="20" t="s">
        <v>13</v>
      </c>
      <c r="J11" s="20"/>
      <c r="K11" s="20"/>
      <c r="M11" s="19"/>
    </row>
    <row r="12" spans="1:13" x14ac:dyDescent="0.4">
      <c r="A12" s="19"/>
      <c r="B12" s="2" t="s">
        <v>14</v>
      </c>
      <c r="C12" s="5" t="s">
        <v>15</v>
      </c>
      <c r="D12" s="20"/>
      <c r="E12" s="20"/>
      <c r="F12" s="20"/>
      <c r="I12" s="20" t="s">
        <v>16</v>
      </c>
      <c r="J12" s="20"/>
      <c r="K12" s="20"/>
      <c r="M12" s="19"/>
    </row>
    <row r="13" spans="1:13" x14ac:dyDescent="0.4">
      <c r="A13" s="19"/>
      <c r="C13" s="5" t="s">
        <v>17</v>
      </c>
      <c r="D13" s="20"/>
      <c r="E13" s="20"/>
      <c r="F13" s="20"/>
      <c r="I13" s="20" t="s">
        <v>18</v>
      </c>
      <c r="J13" s="20"/>
      <c r="K13" s="20"/>
      <c r="M13" s="19"/>
    </row>
    <row r="14" spans="1:13" ht="19.5" customHeight="1" x14ac:dyDescent="0.4">
      <c r="A14" s="19"/>
      <c r="C14" s="5" t="s">
        <v>19</v>
      </c>
      <c r="D14" s="20" t="s">
        <v>20</v>
      </c>
      <c r="E14" s="20"/>
      <c r="F14" s="20"/>
      <c r="M14" s="19"/>
    </row>
    <row r="15" spans="1:13" ht="6.75" customHeight="1" x14ac:dyDescent="0.4">
      <c r="A15" s="19"/>
      <c r="I15" s="20"/>
      <c r="J15" s="20"/>
      <c r="K15" s="20"/>
      <c r="M15" s="19"/>
    </row>
    <row r="16" spans="1:13" ht="18.600000000000001" customHeight="1" x14ac:dyDescent="0.4">
      <c r="A16" s="19"/>
      <c r="C16" s="35" t="s">
        <v>21</v>
      </c>
      <c r="D16" s="23">
        <f>K31</f>
        <v>1110800</v>
      </c>
      <c r="E16" s="24"/>
      <c r="F16" s="33" t="s">
        <v>22</v>
      </c>
      <c r="I16" s="20"/>
      <c r="J16" s="20"/>
      <c r="K16" s="20"/>
      <c r="M16" s="19"/>
    </row>
    <row r="17" spans="1:13" x14ac:dyDescent="0.4">
      <c r="A17" s="19"/>
      <c r="C17" s="25"/>
      <c r="D17" s="25"/>
      <c r="E17" s="26"/>
      <c r="F17" s="34"/>
      <c r="I17" s="20"/>
      <c r="J17" s="20"/>
      <c r="K17" s="20"/>
      <c r="M17" s="19"/>
    </row>
    <row r="18" spans="1:13" ht="15.75" customHeight="1" x14ac:dyDescent="0.4">
      <c r="A18" s="19"/>
      <c r="G18" s="11"/>
      <c r="H18" s="11"/>
      <c r="I18" s="11"/>
      <c r="J18" s="40"/>
      <c r="K18" s="26"/>
      <c r="M18" s="19"/>
    </row>
    <row r="19" spans="1:13" ht="25.5" customHeight="1" x14ac:dyDescent="0.4">
      <c r="A19" s="19"/>
      <c r="C19" s="32" t="s">
        <v>23</v>
      </c>
      <c r="D19" s="28"/>
      <c r="E19" s="29"/>
      <c r="F19" s="7" t="s">
        <v>24</v>
      </c>
      <c r="G19" s="21" t="s">
        <v>25</v>
      </c>
      <c r="H19" s="22"/>
      <c r="I19" s="8" t="s">
        <v>26</v>
      </c>
      <c r="J19" s="9" t="s">
        <v>27</v>
      </c>
      <c r="K19" s="9" t="s">
        <v>28</v>
      </c>
      <c r="M19" s="19"/>
    </row>
    <row r="20" spans="1:13" ht="25.5" customHeight="1" x14ac:dyDescent="0.4">
      <c r="A20" s="19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9"/>
    </row>
    <row r="21" spans="1:13" ht="25.5" customHeight="1" x14ac:dyDescent="0.4">
      <c r="A21" s="19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9"/>
    </row>
    <row r="22" spans="1:13" ht="25.5" customHeight="1" x14ac:dyDescent="0.4">
      <c r="A22" s="19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9"/>
    </row>
    <row r="23" spans="1:13" ht="25.5" customHeight="1" x14ac:dyDescent="0.4">
      <c r="A23" s="19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9"/>
    </row>
    <row r="24" spans="1:13" ht="25.5" customHeight="1" x14ac:dyDescent="0.4">
      <c r="A24" s="19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9"/>
    </row>
    <row r="25" spans="1:13" ht="25.5" customHeight="1" x14ac:dyDescent="0.4">
      <c r="A25" s="19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9"/>
    </row>
    <row r="26" spans="1:13" ht="25.5" customHeight="1" x14ac:dyDescent="0.4">
      <c r="A26" s="19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9"/>
    </row>
    <row r="27" spans="1:13" ht="25.5" customHeight="1" x14ac:dyDescent="0.4">
      <c r="A27" s="19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9"/>
    </row>
    <row r="28" spans="1:13" ht="25.5" customHeight="1" x14ac:dyDescent="0.4">
      <c r="A28" s="19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9"/>
    </row>
    <row r="29" spans="1:13" ht="25.5" customHeight="1" x14ac:dyDescent="0.4">
      <c r="A29" s="19"/>
      <c r="C29" s="10" t="s">
        <v>35</v>
      </c>
      <c r="D29" s="10" t="s">
        <v>36</v>
      </c>
      <c r="E29" s="30" t="s">
        <v>37</v>
      </c>
      <c r="F29" s="24"/>
      <c r="I29" s="21" t="s">
        <v>38</v>
      </c>
      <c r="J29" s="22"/>
      <c r="K29" s="12">
        <f>SUM(K20:K28)</f>
        <v>1010000</v>
      </c>
      <c r="M29" s="19"/>
    </row>
    <row r="30" spans="1:13" ht="25.5" customHeight="1" x14ac:dyDescent="0.4">
      <c r="A30" s="19"/>
      <c r="C30" s="18" t="s">
        <v>39</v>
      </c>
      <c r="D30" s="13">
        <f>SUMIF(J20:J28, 10%, K20:K28)</f>
        <v>1000000</v>
      </c>
      <c r="E30" s="31">
        <f>ROUND(D30*10%,1)</f>
        <v>100000</v>
      </c>
      <c r="F30" s="22"/>
      <c r="I30" s="21" t="s">
        <v>40</v>
      </c>
      <c r="J30" s="22"/>
      <c r="K30" s="12">
        <f>SUM(E30:F31)</f>
        <v>100800</v>
      </c>
      <c r="M30" s="19"/>
    </row>
    <row r="31" spans="1:13" ht="25.5" customHeight="1" x14ac:dyDescent="0.4">
      <c r="A31" s="19"/>
      <c r="C31" s="18" t="s">
        <v>41</v>
      </c>
      <c r="D31" s="14">
        <f>SUMIF(J20:J28, 8%, K20:K28)</f>
        <v>10000</v>
      </c>
      <c r="E31" s="31">
        <f>ROUND(D31*8%,1)</f>
        <v>800</v>
      </c>
      <c r="F31" s="22"/>
      <c r="I31" s="21" t="s">
        <v>42</v>
      </c>
      <c r="J31" s="22"/>
      <c r="K31" s="12">
        <f>K29+K30</f>
        <v>1110800</v>
      </c>
      <c r="M31" s="19"/>
    </row>
    <row r="32" spans="1:13" ht="25.5" customHeight="1" x14ac:dyDescent="0.4">
      <c r="A32" s="19"/>
      <c r="M32" s="19"/>
    </row>
    <row r="33" spans="1:13" ht="25.5" customHeight="1" x14ac:dyDescent="0.4">
      <c r="A33" s="19"/>
      <c r="C33" s="39" t="s">
        <v>43</v>
      </c>
      <c r="D33" s="28"/>
      <c r="E33" s="28"/>
      <c r="F33" s="28"/>
      <c r="G33" s="28"/>
      <c r="H33" s="28"/>
      <c r="I33" s="28"/>
      <c r="J33" s="28"/>
      <c r="K33" s="22"/>
      <c r="M33" s="19"/>
    </row>
    <row r="34" spans="1:13" ht="60.75" customHeight="1" x14ac:dyDescent="0.4">
      <c r="A34" s="19"/>
      <c r="C34" s="37" t="s">
        <v>44</v>
      </c>
      <c r="D34" s="28"/>
      <c r="E34" s="28"/>
      <c r="F34" s="28"/>
      <c r="G34" s="28"/>
      <c r="H34" s="28"/>
      <c r="I34" s="28"/>
      <c r="J34" s="28"/>
      <c r="K34" s="22"/>
      <c r="M34" s="19"/>
    </row>
    <row r="35" spans="1:13" ht="23.25" customHeight="1" x14ac:dyDescent="0.4">
      <c r="A35" s="19"/>
      <c r="M35" s="19"/>
    </row>
    <row r="36" spans="1:13" ht="27.75" customHeigh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</sheetData>
  <mergeCells count="43">
    <mergeCell ref="I5:J5"/>
    <mergeCell ref="C10:F10"/>
    <mergeCell ref="C34:K34"/>
    <mergeCell ref="I15:K15"/>
    <mergeCell ref="C24:E24"/>
    <mergeCell ref="C4:D5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D14:F14"/>
    <mergeCell ref="E30:F30"/>
    <mergeCell ref="C19:E19"/>
    <mergeCell ref="I13:K13"/>
    <mergeCell ref="I9:K9"/>
    <mergeCell ref="C25:E25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3:F13"/>
    <mergeCell ref="D11:F11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36"/>
  <sheetViews>
    <sheetView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4">
      <c r="A2" s="19"/>
      <c r="M2" s="19"/>
    </row>
    <row r="3" spans="1:13" x14ac:dyDescent="0.4">
      <c r="A3" s="19"/>
      <c r="M3" s="19"/>
    </row>
    <row r="4" spans="1:13" x14ac:dyDescent="0.4">
      <c r="A4" s="19"/>
      <c r="C4" s="44" t="s">
        <v>45</v>
      </c>
      <c r="D4" s="45"/>
      <c r="I4" s="36" t="s">
        <v>1</v>
      </c>
      <c r="J4" s="20"/>
      <c r="K4" s="15">
        <v>45383</v>
      </c>
      <c r="M4" s="19"/>
    </row>
    <row r="5" spans="1:13" x14ac:dyDescent="0.4">
      <c r="A5" s="19"/>
      <c r="C5" s="45"/>
      <c r="D5" s="45"/>
      <c r="I5" s="36" t="s">
        <v>2</v>
      </c>
      <c r="J5" s="20"/>
      <c r="K5" s="16" t="s">
        <v>3</v>
      </c>
      <c r="M5" s="19"/>
    </row>
    <row r="6" spans="1:13" ht="18.75" customHeight="1" x14ac:dyDescent="0.4">
      <c r="A6" s="19"/>
      <c r="C6" s="17"/>
      <c r="D6" s="17"/>
      <c r="E6" s="17"/>
      <c r="F6" s="17"/>
      <c r="G6" s="17"/>
      <c r="H6" s="17"/>
      <c r="I6" s="17"/>
      <c r="J6" s="17"/>
      <c r="K6" s="17"/>
      <c r="M6" s="19"/>
    </row>
    <row r="7" spans="1:13" ht="24" customHeight="1" x14ac:dyDescent="0.4">
      <c r="A7" s="19"/>
      <c r="C7" s="38" t="s">
        <v>4</v>
      </c>
      <c r="D7" s="20"/>
      <c r="E7" s="1" t="s">
        <v>5</v>
      </c>
      <c r="I7" s="20" t="s">
        <v>6</v>
      </c>
      <c r="J7" s="20"/>
      <c r="K7" s="20"/>
      <c r="M7" s="19"/>
    </row>
    <row r="8" spans="1:13" x14ac:dyDescent="0.4">
      <c r="A8" s="19"/>
      <c r="C8" s="20" t="s">
        <v>7</v>
      </c>
      <c r="D8" s="20"/>
      <c r="E8" s="20"/>
      <c r="F8" s="20"/>
      <c r="I8" s="20" t="s">
        <v>8</v>
      </c>
      <c r="J8" s="20"/>
      <c r="K8" s="20"/>
      <c r="M8" s="19"/>
    </row>
    <row r="9" spans="1:13" x14ac:dyDescent="0.4">
      <c r="A9" s="19"/>
      <c r="C9" s="20"/>
      <c r="D9" s="20"/>
      <c r="E9" s="20"/>
      <c r="F9" s="20"/>
      <c r="I9" s="20" t="s">
        <v>9</v>
      </c>
      <c r="J9" s="20"/>
      <c r="K9" s="20"/>
      <c r="M9" s="19"/>
    </row>
    <row r="10" spans="1:13" x14ac:dyDescent="0.4">
      <c r="A10" s="19"/>
      <c r="C10" s="20"/>
      <c r="D10" s="20"/>
      <c r="E10" s="20"/>
      <c r="F10" s="20"/>
      <c r="I10" s="2" t="s">
        <v>11</v>
      </c>
      <c r="M10" s="19"/>
    </row>
    <row r="11" spans="1:13" x14ac:dyDescent="0.4">
      <c r="A11" s="19"/>
      <c r="C11" s="20" t="s">
        <v>50</v>
      </c>
      <c r="D11" s="20"/>
      <c r="E11" s="20"/>
      <c r="F11" s="20"/>
      <c r="I11" s="20" t="s">
        <v>13</v>
      </c>
      <c r="J11" s="20"/>
      <c r="K11" s="20"/>
      <c r="M11" s="19"/>
    </row>
    <row r="12" spans="1:13" x14ac:dyDescent="0.4">
      <c r="A12" s="19"/>
      <c r="B12" s="2" t="s">
        <v>14</v>
      </c>
      <c r="C12" s="5" t="s">
        <v>51</v>
      </c>
      <c r="D12" s="20"/>
      <c r="E12" s="20"/>
      <c r="F12" s="20"/>
      <c r="I12" s="20" t="s">
        <v>16</v>
      </c>
      <c r="J12" s="20"/>
      <c r="K12" s="20"/>
      <c r="M12" s="19"/>
    </row>
    <row r="13" spans="1:13" x14ac:dyDescent="0.4">
      <c r="A13" s="19"/>
      <c r="C13" s="5" t="s">
        <v>52</v>
      </c>
      <c r="D13" s="20"/>
      <c r="E13" s="20"/>
      <c r="F13" s="20"/>
      <c r="I13" s="20" t="s">
        <v>18</v>
      </c>
      <c r="J13" s="20"/>
      <c r="K13" s="20"/>
      <c r="M13" s="19"/>
    </row>
    <row r="14" spans="1:13" x14ac:dyDescent="0.4">
      <c r="A14" s="19"/>
      <c r="C14" s="5" t="s">
        <v>53</v>
      </c>
      <c r="D14" s="20"/>
      <c r="E14" s="20"/>
      <c r="F14" s="20"/>
      <c r="M14" s="19"/>
    </row>
    <row r="15" spans="1:13" ht="6.75" customHeight="1" x14ac:dyDescent="0.4">
      <c r="A15" s="19"/>
      <c r="I15" s="20"/>
      <c r="J15" s="20"/>
      <c r="K15" s="20"/>
      <c r="M15" s="19"/>
    </row>
    <row r="16" spans="1:13" ht="18.600000000000001" customHeight="1" x14ac:dyDescent="0.4">
      <c r="A16" s="19"/>
      <c r="C16" s="35" t="s">
        <v>21</v>
      </c>
      <c r="D16" s="23">
        <f>K31</f>
        <v>1110800</v>
      </c>
      <c r="E16" s="24"/>
      <c r="F16" s="33" t="s">
        <v>22</v>
      </c>
      <c r="I16" s="20"/>
      <c r="J16" s="20"/>
      <c r="K16" s="20"/>
      <c r="M16" s="19"/>
    </row>
    <row r="17" spans="1:13" x14ac:dyDescent="0.4">
      <c r="A17" s="19"/>
      <c r="C17" s="25"/>
      <c r="D17" s="25"/>
      <c r="E17" s="26"/>
      <c r="F17" s="34"/>
      <c r="I17" s="20"/>
      <c r="J17" s="20"/>
      <c r="K17" s="20"/>
      <c r="M17" s="19"/>
    </row>
    <row r="18" spans="1:13" ht="15.75" customHeight="1" x14ac:dyDescent="0.4">
      <c r="A18" s="19"/>
      <c r="G18" s="11"/>
      <c r="H18" s="11"/>
      <c r="I18" s="11"/>
      <c r="J18" s="40"/>
      <c r="K18" s="26"/>
      <c r="M18" s="19"/>
    </row>
    <row r="19" spans="1:13" ht="25.5" customHeight="1" x14ac:dyDescent="0.4">
      <c r="A19" s="19"/>
      <c r="C19" s="32" t="s">
        <v>23</v>
      </c>
      <c r="D19" s="28"/>
      <c r="E19" s="29"/>
      <c r="F19" s="7" t="s">
        <v>24</v>
      </c>
      <c r="G19" s="21" t="s">
        <v>25</v>
      </c>
      <c r="H19" s="22"/>
      <c r="I19" s="8" t="s">
        <v>26</v>
      </c>
      <c r="J19" s="9" t="s">
        <v>27</v>
      </c>
      <c r="K19" s="9" t="s">
        <v>28</v>
      </c>
      <c r="M19" s="19"/>
    </row>
    <row r="20" spans="1:13" ht="25.5" customHeight="1" x14ac:dyDescent="0.4">
      <c r="A20" s="19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9"/>
    </row>
    <row r="21" spans="1:13" ht="25.5" customHeight="1" x14ac:dyDescent="0.4">
      <c r="A21" s="19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9"/>
    </row>
    <row r="22" spans="1:13" ht="25.5" customHeight="1" x14ac:dyDescent="0.4">
      <c r="A22" s="19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9"/>
    </row>
    <row r="23" spans="1:13" ht="25.5" customHeight="1" x14ac:dyDescent="0.4">
      <c r="A23" s="19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9"/>
    </row>
    <row r="24" spans="1:13" ht="25.5" customHeight="1" x14ac:dyDescent="0.4">
      <c r="A24" s="19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9"/>
    </row>
    <row r="25" spans="1:13" ht="25.5" customHeight="1" x14ac:dyDescent="0.4">
      <c r="A25" s="19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9"/>
    </row>
    <row r="26" spans="1:13" ht="25.5" customHeight="1" x14ac:dyDescent="0.4">
      <c r="A26" s="19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9"/>
    </row>
    <row r="27" spans="1:13" ht="25.5" customHeight="1" x14ac:dyDescent="0.4">
      <c r="A27" s="19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9"/>
    </row>
    <row r="28" spans="1:13" ht="25.5" customHeight="1" x14ac:dyDescent="0.4">
      <c r="A28" s="19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9"/>
    </row>
    <row r="29" spans="1:13" ht="25.5" customHeight="1" x14ac:dyDescent="0.4">
      <c r="A29" s="19"/>
      <c r="C29" s="10" t="s">
        <v>35</v>
      </c>
      <c r="D29" s="10" t="s">
        <v>36</v>
      </c>
      <c r="E29" s="30" t="s">
        <v>37</v>
      </c>
      <c r="F29" s="24"/>
      <c r="I29" s="21" t="s">
        <v>38</v>
      </c>
      <c r="J29" s="22"/>
      <c r="K29" s="12">
        <f>SUM(K20:K28)</f>
        <v>1010000</v>
      </c>
      <c r="M29" s="19"/>
    </row>
    <row r="30" spans="1:13" ht="25.5" customHeight="1" x14ac:dyDescent="0.4">
      <c r="A30" s="19"/>
      <c r="C30" s="18" t="s">
        <v>39</v>
      </c>
      <c r="D30" s="13">
        <f>SUMIF(J20:J28, 10%, K20:K28)</f>
        <v>1000000</v>
      </c>
      <c r="E30" s="31">
        <f>ROUND(D30*10%,1)</f>
        <v>100000</v>
      </c>
      <c r="F30" s="22"/>
      <c r="I30" s="21" t="s">
        <v>40</v>
      </c>
      <c r="J30" s="22"/>
      <c r="K30" s="12">
        <f>SUM(E30:F31)</f>
        <v>100800</v>
      </c>
      <c r="M30" s="19"/>
    </row>
    <row r="31" spans="1:13" ht="25.5" customHeight="1" x14ac:dyDescent="0.4">
      <c r="A31" s="19"/>
      <c r="C31" s="18" t="s">
        <v>41</v>
      </c>
      <c r="D31" s="14">
        <f>SUMIF(J20:J28, 8%, K20:K28)</f>
        <v>10000</v>
      </c>
      <c r="E31" s="31">
        <f>ROUND(D31*8%,1)</f>
        <v>800</v>
      </c>
      <c r="F31" s="22"/>
      <c r="I31" s="21" t="s">
        <v>42</v>
      </c>
      <c r="J31" s="22"/>
      <c r="K31" s="12">
        <f>K29+K30</f>
        <v>1110800</v>
      </c>
      <c r="M31" s="19"/>
    </row>
    <row r="32" spans="1:13" ht="25.5" customHeight="1" x14ac:dyDescent="0.4">
      <c r="A32" s="19"/>
      <c r="M32" s="19"/>
    </row>
    <row r="33" spans="1:13" ht="25.5" customHeight="1" x14ac:dyDescent="0.4">
      <c r="A33" s="19"/>
      <c r="C33" s="39" t="s">
        <v>43</v>
      </c>
      <c r="D33" s="28"/>
      <c r="E33" s="28"/>
      <c r="F33" s="28"/>
      <c r="G33" s="28"/>
      <c r="H33" s="28"/>
      <c r="I33" s="28"/>
      <c r="J33" s="28"/>
      <c r="K33" s="22"/>
      <c r="M33" s="19"/>
    </row>
    <row r="34" spans="1:13" ht="60.75" customHeight="1" x14ac:dyDescent="0.4">
      <c r="A34" s="19"/>
      <c r="C34" s="37" t="s">
        <v>44</v>
      </c>
      <c r="D34" s="28"/>
      <c r="E34" s="28"/>
      <c r="F34" s="28"/>
      <c r="G34" s="28"/>
      <c r="H34" s="28"/>
      <c r="I34" s="28"/>
      <c r="J34" s="28"/>
      <c r="K34" s="22"/>
      <c r="M34" s="19"/>
    </row>
    <row r="35" spans="1:13" ht="23.25" customHeight="1" x14ac:dyDescent="0.4">
      <c r="A35" s="19"/>
      <c r="M35" s="19"/>
    </row>
    <row r="36" spans="1:13" ht="27.75" customHeigh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</sheetData>
  <mergeCells count="43">
    <mergeCell ref="I5:J5"/>
    <mergeCell ref="C10:F10"/>
    <mergeCell ref="C34:K34"/>
    <mergeCell ref="I15:K15"/>
    <mergeCell ref="C24:E24"/>
    <mergeCell ref="C4:D5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D14:F14"/>
    <mergeCell ref="E30:F30"/>
    <mergeCell ref="C19:E19"/>
    <mergeCell ref="I13:K13"/>
    <mergeCell ref="I9:K9"/>
    <mergeCell ref="C25:E25"/>
    <mergeCell ref="C11:F11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3:F13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M36"/>
  <sheetViews>
    <sheetView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4">
      <c r="A2" s="19"/>
      <c r="M2" s="19"/>
    </row>
    <row r="3" spans="1:13" x14ac:dyDescent="0.4">
      <c r="A3" s="19"/>
      <c r="M3" s="19"/>
    </row>
    <row r="4" spans="1:13" x14ac:dyDescent="0.4">
      <c r="A4" s="19"/>
      <c r="C4" s="44" t="s">
        <v>46</v>
      </c>
      <c r="D4" s="45"/>
      <c r="I4" s="36" t="s">
        <v>1</v>
      </c>
      <c r="J4" s="20"/>
      <c r="K4" s="15">
        <v>45383</v>
      </c>
      <c r="M4" s="19"/>
    </row>
    <row r="5" spans="1:13" x14ac:dyDescent="0.4">
      <c r="A5" s="19"/>
      <c r="C5" s="45"/>
      <c r="D5" s="45"/>
      <c r="I5" s="36" t="s">
        <v>2</v>
      </c>
      <c r="J5" s="20"/>
      <c r="K5" s="16" t="s">
        <v>3</v>
      </c>
      <c r="M5" s="19"/>
    </row>
    <row r="6" spans="1:13" ht="18.75" customHeight="1" x14ac:dyDescent="0.4">
      <c r="A6" s="19"/>
      <c r="C6" s="17"/>
      <c r="D6" s="17"/>
      <c r="E6" s="17"/>
      <c r="F6" s="17"/>
      <c r="G6" s="17"/>
      <c r="H6" s="17"/>
      <c r="I6" s="17"/>
      <c r="J6" s="17"/>
      <c r="K6" s="17"/>
      <c r="M6" s="19"/>
    </row>
    <row r="7" spans="1:13" ht="24" customHeight="1" x14ac:dyDescent="0.4">
      <c r="A7" s="19"/>
      <c r="C7" s="38" t="s">
        <v>4</v>
      </c>
      <c r="D7" s="20"/>
      <c r="E7" s="1" t="s">
        <v>5</v>
      </c>
      <c r="I7" s="20" t="s">
        <v>6</v>
      </c>
      <c r="J7" s="20"/>
      <c r="K7" s="20"/>
      <c r="M7" s="19"/>
    </row>
    <row r="8" spans="1:13" x14ac:dyDescent="0.4">
      <c r="A8" s="19"/>
      <c r="C8" s="20" t="s">
        <v>7</v>
      </c>
      <c r="D8" s="20"/>
      <c r="E8" s="20"/>
      <c r="F8" s="20"/>
      <c r="I8" s="20" t="s">
        <v>8</v>
      </c>
      <c r="J8" s="20"/>
      <c r="K8" s="20"/>
      <c r="M8" s="19"/>
    </row>
    <row r="9" spans="1:13" x14ac:dyDescent="0.4">
      <c r="A9" s="19"/>
      <c r="C9" s="20"/>
      <c r="D9" s="20"/>
      <c r="E9" s="20"/>
      <c r="F9" s="20"/>
      <c r="I9" s="20" t="s">
        <v>9</v>
      </c>
      <c r="J9" s="20"/>
      <c r="K9" s="20"/>
      <c r="M9" s="19"/>
    </row>
    <row r="10" spans="1:13" x14ac:dyDescent="0.4">
      <c r="A10" s="19"/>
      <c r="C10" s="20"/>
      <c r="D10" s="20"/>
      <c r="E10" s="20"/>
      <c r="F10" s="20"/>
      <c r="I10" s="2" t="s">
        <v>11</v>
      </c>
      <c r="M10" s="19"/>
    </row>
    <row r="11" spans="1:13" x14ac:dyDescent="0.4">
      <c r="A11" s="19"/>
      <c r="C11" s="5"/>
      <c r="D11" s="20"/>
      <c r="E11" s="20"/>
      <c r="F11" s="20"/>
      <c r="I11" s="20" t="s">
        <v>13</v>
      </c>
      <c r="J11" s="20"/>
      <c r="K11" s="20"/>
      <c r="M11" s="19"/>
    </row>
    <row r="12" spans="1:13" x14ac:dyDescent="0.4">
      <c r="A12" s="19"/>
      <c r="B12" s="2" t="s">
        <v>14</v>
      </c>
      <c r="C12" s="5"/>
      <c r="D12" s="20"/>
      <c r="E12" s="20"/>
      <c r="F12" s="20"/>
      <c r="I12" s="20" t="s">
        <v>16</v>
      </c>
      <c r="J12" s="20"/>
      <c r="K12" s="20"/>
      <c r="M12" s="19"/>
    </row>
    <row r="13" spans="1:13" x14ac:dyDescent="0.4">
      <c r="A13" s="19"/>
      <c r="C13" s="20" t="s">
        <v>54</v>
      </c>
      <c r="D13" s="20"/>
      <c r="E13" s="20"/>
      <c r="F13" s="20"/>
      <c r="I13" s="20" t="s">
        <v>18</v>
      </c>
      <c r="J13" s="20"/>
      <c r="K13" s="20"/>
      <c r="M13" s="19"/>
    </row>
    <row r="14" spans="1:13" x14ac:dyDescent="0.4">
      <c r="A14" s="19"/>
      <c r="C14" s="5" t="s">
        <v>51</v>
      </c>
      <c r="D14" s="41"/>
      <c r="E14" s="41"/>
      <c r="F14" s="41"/>
      <c r="M14" s="19"/>
    </row>
    <row r="15" spans="1:13" ht="6.75" customHeight="1" x14ac:dyDescent="0.4">
      <c r="A15" s="19"/>
      <c r="I15" s="20"/>
      <c r="J15" s="20"/>
      <c r="K15" s="20"/>
      <c r="M15" s="19"/>
    </row>
    <row r="16" spans="1:13" ht="18.600000000000001" customHeight="1" x14ac:dyDescent="0.4">
      <c r="A16" s="19"/>
      <c r="C16" s="35" t="s">
        <v>21</v>
      </c>
      <c r="D16" s="23">
        <f>K31</f>
        <v>1110800</v>
      </c>
      <c r="E16" s="24"/>
      <c r="F16" s="33" t="s">
        <v>22</v>
      </c>
      <c r="I16" s="20"/>
      <c r="J16" s="20"/>
      <c r="K16" s="20"/>
      <c r="M16" s="19"/>
    </row>
    <row r="17" spans="1:13" x14ac:dyDescent="0.4">
      <c r="A17" s="19"/>
      <c r="C17" s="25"/>
      <c r="D17" s="25"/>
      <c r="E17" s="26"/>
      <c r="F17" s="34"/>
      <c r="I17" s="20"/>
      <c r="J17" s="20"/>
      <c r="K17" s="20"/>
      <c r="M17" s="19"/>
    </row>
    <row r="18" spans="1:13" ht="15.75" customHeight="1" x14ac:dyDescent="0.4">
      <c r="A18" s="19"/>
      <c r="G18" s="11"/>
      <c r="H18" s="11"/>
      <c r="I18" s="11"/>
      <c r="J18" s="40"/>
      <c r="K18" s="26"/>
      <c r="M18" s="19"/>
    </row>
    <row r="19" spans="1:13" ht="25.5" customHeight="1" x14ac:dyDescent="0.4">
      <c r="A19" s="19"/>
      <c r="C19" s="32" t="s">
        <v>23</v>
      </c>
      <c r="D19" s="28"/>
      <c r="E19" s="29"/>
      <c r="F19" s="7" t="s">
        <v>24</v>
      </c>
      <c r="G19" s="21" t="s">
        <v>25</v>
      </c>
      <c r="H19" s="22"/>
      <c r="I19" s="8" t="s">
        <v>26</v>
      </c>
      <c r="J19" s="9" t="s">
        <v>27</v>
      </c>
      <c r="K19" s="9" t="s">
        <v>28</v>
      </c>
      <c r="M19" s="19"/>
    </row>
    <row r="20" spans="1:13" ht="25.5" customHeight="1" x14ac:dyDescent="0.4">
      <c r="A20" s="19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9"/>
    </row>
    <row r="21" spans="1:13" ht="25.5" customHeight="1" x14ac:dyDescent="0.4">
      <c r="A21" s="19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9"/>
    </row>
    <row r="22" spans="1:13" ht="25.5" customHeight="1" x14ac:dyDescent="0.4">
      <c r="A22" s="19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9"/>
    </row>
    <row r="23" spans="1:13" ht="25.5" customHeight="1" x14ac:dyDescent="0.4">
      <c r="A23" s="19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9"/>
    </row>
    <row r="24" spans="1:13" ht="25.5" customHeight="1" x14ac:dyDescent="0.4">
      <c r="A24" s="19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9"/>
    </row>
    <row r="25" spans="1:13" ht="25.5" customHeight="1" x14ac:dyDescent="0.4">
      <c r="A25" s="19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9"/>
    </row>
    <row r="26" spans="1:13" ht="25.5" customHeight="1" x14ac:dyDescent="0.4">
      <c r="A26" s="19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9"/>
    </row>
    <row r="27" spans="1:13" ht="25.5" customHeight="1" x14ac:dyDescent="0.4">
      <c r="A27" s="19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9"/>
    </row>
    <row r="28" spans="1:13" ht="25.5" customHeight="1" x14ac:dyDescent="0.4">
      <c r="A28" s="19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9"/>
    </row>
    <row r="29" spans="1:13" ht="25.5" customHeight="1" x14ac:dyDescent="0.4">
      <c r="A29" s="19"/>
      <c r="C29" s="10" t="s">
        <v>35</v>
      </c>
      <c r="D29" s="10" t="s">
        <v>36</v>
      </c>
      <c r="E29" s="30" t="s">
        <v>37</v>
      </c>
      <c r="F29" s="24"/>
      <c r="I29" s="21" t="s">
        <v>38</v>
      </c>
      <c r="J29" s="22"/>
      <c r="K29" s="12">
        <f>SUM(K20:K28)</f>
        <v>1010000</v>
      </c>
      <c r="M29" s="19"/>
    </row>
    <row r="30" spans="1:13" ht="25.5" customHeight="1" x14ac:dyDescent="0.4">
      <c r="A30" s="19"/>
      <c r="C30" s="18" t="s">
        <v>39</v>
      </c>
      <c r="D30" s="13">
        <f>SUMIF(J20:J28, 10%, K20:K28)</f>
        <v>1000000</v>
      </c>
      <c r="E30" s="31">
        <f>ROUND(D30*10%,1)</f>
        <v>100000</v>
      </c>
      <c r="F30" s="22"/>
      <c r="I30" s="21" t="s">
        <v>40</v>
      </c>
      <c r="J30" s="22"/>
      <c r="K30" s="12">
        <f>SUM(E30:F31)</f>
        <v>100800</v>
      </c>
      <c r="M30" s="19"/>
    </row>
    <row r="31" spans="1:13" ht="25.5" customHeight="1" x14ac:dyDescent="0.4">
      <c r="A31" s="19"/>
      <c r="C31" s="18" t="s">
        <v>41</v>
      </c>
      <c r="D31" s="14">
        <f>SUMIF(J20:J28, 8%, K20:K28)</f>
        <v>10000</v>
      </c>
      <c r="E31" s="31">
        <f>ROUND(D31*8%,1)</f>
        <v>800</v>
      </c>
      <c r="F31" s="22"/>
      <c r="I31" s="21" t="s">
        <v>42</v>
      </c>
      <c r="J31" s="22"/>
      <c r="K31" s="12">
        <f>K29+K30</f>
        <v>1110800</v>
      </c>
      <c r="M31" s="19"/>
    </row>
    <row r="32" spans="1:13" ht="25.5" customHeight="1" x14ac:dyDescent="0.4">
      <c r="A32" s="19"/>
      <c r="M32" s="19"/>
    </row>
    <row r="33" spans="1:13" ht="25.5" customHeight="1" x14ac:dyDescent="0.4">
      <c r="A33" s="19"/>
      <c r="C33" s="39" t="s">
        <v>43</v>
      </c>
      <c r="D33" s="28"/>
      <c r="E33" s="28"/>
      <c r="F33" s="28"/>
      <c r="G33" s="28"/>
      <c r="H33" s="28"/>
      <c r="I33" s="28"/>
      <c r="J33" s="28"/>
      <c r="K33" s="22"/>
      <c r="M33" s="19"/>
    </row>
    <row r="34" spans="1:13" ht="60.75" customHeight="1" x14ac:dyDescent="0.4">
      <c r="A34" s="19"/>
      <c r="C34" s="37" t="s">
        <v>44</v>
      </c>
      <c r="D34" s="28"/>
      <c r="E34" s="28"/>
      <c r="F34" s="28"/>
      <c r="G34" s="28"/>
      <c r="H34" s="28"/>
      <c r="I34" s="28"/>
      <c r="J34" s="28"/>
      <c r="K34" s="22"/>
      <c r="M34" s="19"/>
    </row>
    <row r="35" spans="1:13" ht="23.25" customHeight="1" x14ac:dyDescent="0.4">
      <c r="A35" s="19"/>
      <c r="M35" s="19"/>
    </row>
    <row r="36" spans="1:13" ht="27.75" customHeigh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</sheetData>
  <mergeCells count="43">
    <mergeCell ref="I5:J5"/>
    <mergeCell ref="C10:F10"/>
    <mergeCell ref="C34:K34"/>
    <mergeCell ref="I15:K15"/>
    <mergeCell ref="C24:E24"/>
    <mergeCell ref="C4:D5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D14:F14"/>
    <mergeCell ref="E30:F30"/>
    <mergeCell ref="C19:E19"/>
    <mergeCell ref="I13:K13"/>
    <mergeCell ref="I9:K9"/>
    <mergeCell ref="C25:E25"/>
    <mergeCell ref="C13:F13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1:F11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M36"/>
  <sheetViews>
    <sheetView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4">
      <c r="A2" s="19"/>
      <c r="M2" s="19"/>
    </row>
    <row r="3" spans="1:13" x14ac:dyDescent="0.4">
      <c r="A3" s="19"/>
      <c r="M3" s="19"/>
    </row>
    <row r="4" spans="1:13" x14ac:dyDescent="0.4">
      <c r="A4" s="19"/>
      <c r="C4" s="44" t="s">
        <v>47</v>
      </c>
      <c r="D4" s="45"/>
      <c r="I4" s="36" t="s">
        <v>1</v>
      </c>
      <c r="J4" s="20"/>
      <c r="K4" s="15">
        <v>45383</v>
      </c>
      <c r="M4" s="19"/>
    </row>
    <row r="5" spans="1:13" x14ac:dyDescent="0.4">
      <c r="A5" s="19"/>
      <c r="C5" s="45"/>
      <c r="D5" s="45"/>
      <c r="I5" s="36" t="s">
        <v>2</v>
      </c>
      <c r="J5" s="20"/>
      <c r="K5" s="16" t="s">
        <v>3</v>
      </c>
      <c r="M5" s="19"/>
    </row>
    <row r="6" spans="1:13" ht="18.75" customHeight="1" x14ac:dyDescent="0.4">
      <c r="A6" s="19"/>
      <c r="C6" s="17"/>
      <c r="D6" s="17"/>
      <c r="E6" s="17"/>
      <c r="F6" s="17"/>
      <c r="G6" s="17"/>
      <c r="H6" s="17"/>
      <c r="I6" s="17"/>
      <c r="J6" s="17"/>
      <c r="K6" s="17"/>
      <c r="M6" s="19"/>
    </row>
    <row r="7" spans="1:13" ht="24" customHeight="1" x14ac:dyDescent="0.4">
      <c r="A7" s="19"/>
      <c r="C7" s="38" t="s">
        <v>4</v>
      </c>
      <c r="D7" s="20"/>
      <c r="E7" s="1" t="s">
        <v>5</v>
      </c>
      <c r="I7" s="20" t="s">
        <v>6</v>
      </c>
      <c r="J7" s="20"/>
      <c r="K7" s="20"/>
      <c r="M7" s="19"/>
    </row>
    <row r="8" spans="1:13" x14ac:dyDescent="0.4">
      <c r="A8" s="19"/>
      <c r="C8" s="20" t="s">
        <v>7</v>
      </c>
      <c r="D8" s="20"/>
      <c r="E8" s="20"/>
      <c r="F8" s="20"/>
      <c r="I8" s="20" t="s">
        <v>8</v>
      </c>
      <c r="J8" s="20"/>
      <c r="K8" s="20"/>
      <c r="M8" s="19"/>
    </row>
    <row r="9" spans="1:13" x14ac:dyDescent="0.4">
      <c r="A9" s="19"/>
      <c r="C9" s="20"/>
      <c r="D9" s="20"/>
      <c r="E9" s="20"/>
      <c r="F9" s="20"/>
      <c r="I9" s="20" t="s">
        <v>9</v>
      </c>
      <c r="J9" s="20"/>
      <c r="K9" s="20"/>
      <c r="M9" s="19"/>
    </row>
    <row r="10" spans="1:13" x14ac:dyDescent="0.4">
      <c r="A10" s="19"/>
      <c r="C10" s="20"/>
      <c r="D10" s="20"/>
      <c r="E10" s="20"/>
      <c r="F10" s="20"/>
      <c r="I10" s="2" t="s">
        <v>11</v>
      </c>
      <c r="M10" s="19"/>
    </row>
    <row r="11" spans="1:13" x14ac:dyDescent="0.4">
      <c r="A11" s="19"/>
      <c r="C11" s="20" t="s">
        <v>55</v>
      </c>
      <c r="D11" s="20"/>
      <c r="E11" s="20"/>
      <c r="F11" s="20"/>
      <c r="I11" s="20" t="s">
        <v>13</v>
      </c>
      <c r="J11" s="20"/>
      <c r="K11" s="20"/>
      <c r="M11" s="19"/>
    </row>
    <row r="12" spans="1:13" x14ac:dyDescent="0.4">
      <c r="A12" s="19"/>
      <c r="B12" s="2" t="s">
        <v>14</v>
      </c>
      <c r="C12" s="5" t="s">
        <v>51</v>
      </c>
      <c r="D12" s="41"/>
      <c r="E12" s="41"/>
      <c r="F12" s="41"/>
      <c r="I12" s="20" t="s">
        <v>16</v>
      </c>
      <c r="J12" s="20"/>
      <c r="K12" s="20"/>
      <c r="M12" s="19"/>
    </row>
    <row r="13" spans="1:13" x14ac:dyDescent="0.4">
      <c r="A13" s="19"/>
      <c r="C13" s="5" t="s">
        <v>56</v>
      </c>
      <c r="D13" s="42"/>
      <c r="E13" s="41"/>
      <c r="F13" s="41"/>
      <c r="I13" s="20" t="s">
        <v>18</v>
      </c>
      <c r="J13" s="20"/>
      <c r="K13" s="20"/>
      <c r="M13" s="19"/>
    </row>
    <row r="14" spans="1:13" x14ac:dyDescent="0.4">
      <c r="A14" s="19"/>
      <c r="C14" s="5" t="s">
        <v>57</v>
      </c>
      <c r="D14" s="43" t="s">
        <v>58</v>
      </c>
      <c r="E14" s="43"/>
      <c r="F14" s="43"/>
      <c r="G14" s="43"/>
      <c r="M14" s="19"/>
    </row>
    <row r="15" spans="1:13" ht="6.75" customHeight="1" x14ac:dyDescent="0.4">
      <c r="A15" s="19"/>
      <c r="I15" s="20"/>
      <c r="J15" s="20"/>
      <c r="K15" s="20"/>
      <c r="M15" s="19"/>
    </row>
    <row r="16" spans="1:13" ht="18.600000000000001" customHeight="1" x14ac:dyDescent="0.4">
      <c r="A16" s="19"/>
      <c r="C16" s="35" t="s">
        <v>21</v>
      </c>
      <c r="D16" s="23">
        <f>K31</f>
        <v>1110800</v>
      </c>
      <c r="E16" s="24"/>
      <c r="F16" s="33" t="s">
        <v>22</v>
      </c>
      <c r="I16" s="20"/>
      <c r="J16" s="20"/>
      <c r="K16" s="20"/>
      <c r="M16" s="19"/>
    </row>
    <row r="17" spans="1:13" x14ac:dyDescent="0.4">
      <c r="A17" s="19"/>
      <c r="C17" s="25"/>
      <c r="D17" s="25"/>
      <c r="E17" s="26"/>
      <c r="F17" s="34"/>
      <c r="I17" s="20"/>
      <c r="J17" s="20"/>
      <c r="K17" s="20"/>
      <c r="M17" s="19"/>
    </row>
    <row r="18" spans="1:13" ht="15.75" customHeight="1" x14ac:dyDescent="0.4">
      <c r="A18" s="19"/>
      <c r="G18" s="11"/>
      <c r="H18" s="11"/>
      <c r="I18" s="11"/>
      <c r="J18" s="40"/>
      <c r="K18" s="26"/>
      <c r="M18" s="19"/>
    </row>
    <row r="19" spans="1:13" ht="25.5" customHeight="1" x14ac:dyDescent="0.4">
      <c r="A19" s="19"/>
      <c r="C19" s="32" t="s">
        <v>23</v>
      </c>
      <c r="D19" s="28"/>
      <c r="E19" s="29"/>
      <c r="F19" s="7" t="s">
        <v>24</v>
      </c>
      <c r="G19" s="21" t="s">
        <v>25</v>
      </c>
      <c r="H19" s="22"/>
      <c r="I19" s="8" t="s">
        <v>26</v>
      </c>
      <c r="J19" s="9" t="s">
        <v>27</v>
      </c>
      <c r="K19" s="9" t="s">
        <v>28</v>
      </c>
      <c r="M19" s="19"/>
    </row>
    <row r="20" spans="1:13" ht="25.5" customHeight="1" x14ac:dyDescent="0.4">
      <c r="A20" s="19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9"/>
    </row>
    <row r="21" spans="1:13" ht="25.5" customHeight="1" x14ac:dyDescent="0.4">
      <c r="A21" s="19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9"/>
    </row>
    <row r="22" spans="1:13" ht="25.5" customHeight="1" x14ac:dyDescent="0.4">
      <c r="A22" s="19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9"/>
    </row>
    <row r="23" spans="1:13" ht="25.5" customHeight="1" x14ac:dyDescent="0.4">
      <c r="A23" s="19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9"/>
    </row>
    <row r="24" spans="1:13" ht="25.5" customHeight="1" x14ac:dyDescent="0.4">
      <c r="A24" s="19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9"/>
    </row>
    <row r="25" spans="1:13" ht="25.5" customHeight="1" x14ac:dyDescent="0.4">
      <c r="A25" s="19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9"/>
    </row>
    <row r="26" spans="1:13" ht="25.5" customHeight="1" x14ac:dyDescent="0.4">
      <c r="A26" s="19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9"/>
    </row>
    <row r="27" spans="1:13" ht="25.5" customHeight="1" x14ac:dyDescent="0.4">
      <c r="A27" s="19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9"/>
    </row>
    <row r="28" spans="1:13" ht="25.5" customHeight="1" x14ac:dyDescent="0.4">
      <c r="A28" s="19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9"/>
    </row>
    <row r="29" spans="1:13" ht="25.5" customHeight="1" x14ac:dyDescent="0.4">
      <c r="A29" s="19"/>
      <c r="C29" s="10" t="s">
        <v>35</v>
      </c>
      <c r="D29" s="10" t="s">
        <v>36</v>
      </c>
      <c r="E29" s="30" t="s">
        <v>37</v>
      </c>
      <c r="F29" s="24"/>
      <c r="I29" s="21" t="s">
        <v>38</v>
      </c>
      <c r="J29" s="22"/>
      <c r="K29" s="12">
        <f>SUM(K20:K28)</f>
        <v>1010000</v>
      </c>
      <c r="M29" s="19"/>
    </row>
    <row r="30" spans="1:13" ht="25.5" customHeight="1" x14ac:dyDescent="0.4">
      <c r="A30" s="19"/>
      <c r="C30" s="18" t="s">
        <v>39</v>
      </c>
      <c r="D30" s="13">
        <f>SUMIF(J20:J28, 10%, K20:K28)</f>
        <v>1000000</v>
      </c>
      <c r="E30" s="31">
        <f>ROUND(D30*10%,1)</f>
        <v>100000</v>
      </c>
      <c r="F30" s="22"/>
      <c r="I30" s="21" t="s">
        <v>40</v>
      </c>
      <c r="J30" s="22"/>
      <c r="K30" s="12">
        <f>SUM(E30:F31)</f>
        <v>100800</v>
      </c>
      <c r="M30" s="19"/>
    </row>
    <row r="31" spans="1:13" ht="25.5" customHeight="1" x14ac:dyDescent="0.4">
      <c r="A31" s="19"/>
      <c r="C31" s="18" t="s">
        <v>41</v>
      </c>
      <c r="D31" s="14">
        <f>SUMIF(J20:J28, 8%, K20:K28)</f>
        <v>10000</v>
      </c>
      <c r="E31" s="31">
        <f>ROUND(D31*8%,1)</f>
        <v>800</v>
      </c>
      <c r="F31" s="22"/>
      <c r="I31" s="21" t="s">
        <v>42</v>
      </c>
      <c r="J31" s="22"/>
      <c r="K31" s="12">
        <f>K29+K30</f>
        <v>1110800</v>
      </c>
      <c r="M31" s="19"/>
    </row>
    <row r="32" spans="1:13" ht="25.5" customHeight="1" x14ac:dyDescent="0.4">
      <c r="A32" s="19"/>
      <c r="M32" s="19"/>
    </row>
    <row r="33" spans="1:13" ht="25.5" customHeight="1" x14ac:dyDescent="0.4">
      <c r="A33" s="19"/>
      <c r="C33" s="39" t="s">
        <v>43</v>
      </c>
      <c r="D33" s="28"/>
      <c r="E33" s="28"/>
      <c r="F33" s="28"/>
      <c r="G33" s="28"/>
      <c r="H33" s="28"/>
      <c r="I33" s="28"/>
      <c r="J33" s="28"/>
      <c r="K33" s="22"/>
      <c r="M33" s="19"/>
    </row>
    <row r="34" spans="1:13" ht="60.75" customHeight="1" x14ac:dyDescent="0.4">
      <c r="A34" s="19"/>
      <c r="C34" s="37" t="s">
        <v>44</v>
      </c>
      <c r="D34" s="28"/>
      <c r="E34" s="28"/>
      <c r="F34" s="28"/>
      <c r="G34" s="28"/>
      <c r="H34" s="28"/>
      <c r="I34" s="28"/>
      <c r="J34" s="28"/>
      <c r="K34" s="22"/>
      <c r="M34" s="19"/>
    </row>
    <row r="35" spans="1:13" ht="23.25" customHeight="1" x14ac:dyDescent="0.4">
      <c r="A35" s="19"/>
      <c r="M35" s="19"/>
    </row>
    <row r="36" spans="1:13" ht="27.75" customHeigh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</sheetData>
  <mergeCells count="43">
    <mergeCell ref="I5:J5"/>
    <mergeCell ref="C10:F10"/>
    <mergeCell ref="C34:K34"/>
    <mergeCell ref="I15:K15"/>
    <mergeCell ref="C24:E24"/>
    <mergeCell ref="C4:D5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E30:F30"/>
    <mergeCell ref="C19:E19"/>
    <mergeCell ref="I13:K13"/>
    <mergeCell ref="I9:K9"/>
    <mergeCell ref="C25:E25"/>
    <mergeCell ref="C11:F11"/>
    <mergeCell ref="D14:G14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3:F13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M36"/>
  <sheetViews>
    <sheetView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4">
      <c r="A2" s="19"/>
      <c r="M2" s="19"/>
    </row>
    <row r="3" spans="1:13" x14ac:dyDescent="0.4">
      <c r="A3" s="19"/>
      <c r="M3" s="19"/>
    </row>
    <row r="4" spans="1:13" x14ac:dyDescent="0.4">
      <c r="A4" s="19"/>
      <c r="C4" s="44" t="s">
        <v>48</v>
      </c>
      <c r="D4" s="45"/>
      <c r="I4" s="36" t="s">
        <v>1</v>
      </c>
      <c r="J4" s="20"/>
      <c r="K4" s="15">
        <v>45383</v>
      </c>
      <c r="M4" s="19"/>
    </row>
    <row r="5" spans="1:13" x14ac:dyDescent="0.4">
      <c r="A5" s="19"/>
      <c r="C5" s="45"/>
      <c r="D5" s="45"/>
      <c r="I5" s="36" t="s">
        <v>2</v>
      </c>
      <c r="J5" s="20"/>
      <c r="K5" s="16" t="s">
        <v>3</v>
      </c>
      <c r="M5" s="19"/>
    </row>
    <row r="6" spans="1:13" ht="18.75" customHeight="1" x14ac:dyDescent="0.4">
      <c r="A6" s="19"/>
      <c r="C6" s="17"/>
      <c r="D6" s="17"/>
      <c r="E6" s="17"/>
      <c r="F6" s="17"/>
      <c r="G6" s="17"/>
      <c r="H6" s="17"/>
      <c r="I6" s="17"/>
      <c r="J6" s="17"/>
      <c r="K6" s="17"/>
      <c r="M6" s="19"/>
    </row>
    <row r="7" spans="1:13" ht="24" customHeight="1" x14ac:dyDescent="0.4">
      <c r="A7" s="19"/>
      <c r="C7" s="38" t="s">
        <v>4</v>
      </c>
      <c r="D7" s="20"/>
      <c r="E7" s="1" t="s">
        <v>5</v>
      </c>
      <c r="I7" s="20" t="s">
        <v>6</v>
      </c>
      <c r="J7" s="20"/>
      <c r="K7" s="20"/>
      <c r="M7" s="19"/>
    </row>
    <row r="8" spans="1:13" x14ac:dyDescent="0.4">
      <c r="A8" s="19"/>
      <c r="C8" s="20" t="s">
        <v>7</v>
      </c>
      <c r="D8" s="20"/>
      <c r="E8" s="20"/>
      <c r="F8" s="20"/>
      <c r="I8" s="20" t="s">
        <v>8</v>
      </c>
      <c r="J8" s="20"/>
      <c r="K8" s="20"/>
      <c r="M8" s="19"/>
    </row>
    <row r="9" spans="1:13" x14ac:dyDescent="0.4">
      <c r="A9" s="19"/>
      <c r="C9" s="20"/>
      <c r="D9" s="20"/>
      <c r="E9" s="20"/>
      <c r="F9" s="20"/>
      <c r="I9" s="20" t="s">
        <v>9</v>
      </c>
      <c r="J9" s="20"/>
      <c r="K9" s="20"/>
      <c r="M9" s="19"/>
    </row>
    <row r="10" spans="1:13" x14ac:dyDescent="0.4">
      <c r="A10" s="19"/>
      <c r="C10" s="20"/>
      <c r="D10" s="20"/>
      <c r="E10" s="20"/>
      <c r="F10" s="20"/>
      <c r="I10" s="2" t="s">
        <v>11</v>
      </c>
      <c r="M10" s="19"/>
    </row>
    <row r="11" spans="1:13" x14ac:dyDescent="0.4">
      <c r="A11" s="19"/>
      <c r="C11" s="5"/>
      <c r="D11" s="20"/>
      <c r="E11" s="20"/>
      <c r="F11" s="20"/>
      <c r="I11" s="20" t="s">
        <v>13</v>
      </c>
      <c r="J11" s="20"/>
      <c r="K11" s="20"/>
      <c r="M11" s="19"/>
    </row>
    <row r="12" spans="1:13" x14ac:dyDescent="0.4">
      <c r="A12" s="19"/>
      <c r="B12" s="2" t="s">
        <v>14</v>
      </c>
      <c r="C12" s="5"/>
      <c r="D12" s="20"/>
      <c r="E12" s="20"/>
      <c r="F12" s="20"/>
      <c r="I12" s="20" t="s">
        <v>16</v>
      </c>
      <c r="J12" s="20"/>
      <c r="K12" s="20"/>
      <c r="M12" s="19"/>
    </row>
    <row r="13" spans="1:13" x14ac:dyDescent="0.4">
      <c r="A13" s="19"/>
      <c r="C13" s="20" t="s">
        <v>59</v>
      </c>
      <c r="D13" s="20"/>
      <c r="E13" s="20"/>
      <c r="F13" s="20"/>
      <c r="I13" s="20" t="s">
        <v>18</v>
      </c>
      <c r="J13" s="20"/>
      <c r="K13" s="20"/>
      <c r="M13" s="19"/>
    </row>
    <row r="14" spans="1:13" x14ac:dyDescent="0.4">
      <c r="A14" s="19"/>
      <c r="C14" s="5" t="s">
        <v>51</v>
      </c>
      <c r="D14" s="41"/>
      <c r="E14" s="41"/>
      <c r="F14" s="41"/>
      <c r="M14" s="19"/>
    </row>
    <row r="15" spans="1:13" ht="6.75" customHeight="1" x14ac:dyDescent="0.4">
      <c r="A15" s="19"/>
      <c r="I15" s="20"/>
      <c r="J15" s="20"/>
      <c r="K15" s="20"/>
      <c r="M15" s="19"/>
    </row>
    <row r="16" spans="1:13" ht="18.600000000000001" customHeight="1" x14ac:dyDescent="0.4">
      <c r="A16" s="19"/>
      <c r="C16" s="35" t="s">
        <v>21</v>
      </c>
      <c r="D16" s="23">
        <f>K31</f>
        <v>1110800</v>
      </c>
      <c r="E16" s="24"/>
      <c r="F16" s="33" t="s">
        <v>22</v>
      </c>
      <c r="I16" s="20"/>
      <c r="J16" s="20"/>
      <c r="K16" s="20"/>
      <c r="M16" s="19"/>
    </row>
    <row r="17" spans="1:13" x14ac:dyDescent="0.4">
      <c r="A17" s="19"/>
      <c r="C17" s="25"/>
      <c r="D17" s="25"/>
      <c r="E17" s="26"/>
      <c r="F17" s="34"/>
      <c r="I17" s="20"/>
      <c r="J17" s="20"/>
      <c r="K17" s="20"/>
      <c r="M17" s="19"/>
    </row>
    <row r="18" spans="1:13" ht="15.75" customHeight="1" x14ac:dyDescent="0.4">
      <c r="A18" s="19"/>
      <c r="G18" s="11"/>
      <c r="H18" s="11"/>
      <c r="I18" s="11"/>
      <c r="J18" s="40"/>
      <c r="K18" s="26"/>
      <c r="M18" s="19"/>
    </row>
    <row r="19" spans="1:13" ht="25.5" customHeight="1" x14ac:dyDescent="0.4">
      <c r="A19" s="19"/>
      <c r="C19" s="32" t="s">
        <v>23</v>
      </c>
      <c r="D19" s="28"/>
      <c r="E19" s="29"/>
      <c r="F19" s="7" t="s">
        <v>24</v>
      </c>
      <c r="G19" s="21" t="s">
        <v>25</v>
      </c>
      <c r="H19" s="22"/>
      <c r="I19" s="8" t="s">
        <v>26</v>
      </c>
      <c r="J19" s="9" t="s">
        <v>27</v>
      </c>
      <c r="K19" s="9" t="s">
        <v>28</v>
      </c>
      <c r="M19" s="19"/>
    </row>
    <row r="20" spans="1:13" ht="25.5" customHeight="1" x14ac:dyDescent="0.4">
      <c r="A20" s="19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9"/>
    </row>
    <row r="21" spans="1:13" ht="25.5" customHeight="1" x14ac:dyDescent="0.4">
      <c r="A21" s="19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9"/>
    </row>
    <row r="22" spans="1:13" ht="25.5" customHeight="1" x14ac:dyDescent="0.4">
      <c r="A22" s="19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9"/>
    </row>
    <row r="23" spans="1:13" ht="25.5" customHeight="1" x14ac:dyDescent="0.4">
      <c r="A23" s="19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9"/>
    </row>
    <row r="24" spans="1:13" ht="25.5" customHeight="1" x14ac:dyDescent="0.4">
      <c r="A24" s="19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9"/>
    </row>
    <row r="25" spans="1:13" ht="25.5" customHeight="1" x14ac:dyDescent="0.4">
      <c r="A25" s="19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9"/>
    </row>
    <row r="26" spans="1:13" ht="25.5" customHeight="1" x14ac:dyDescent="0.4">
      <c r="A26" s="19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9"/>
    </row>
    <row r="27" spans="1:13" ht="25.5" customHeight="1" x14ac:dyDescent="0.4">
      <c r="A27" s="19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9"/>
    </row>
    <row r="28" spans="1:13" ht="25.5" customHeight="1" x14ac:dyDescent="0.4">
      <c r="A28" s="19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9"/>
    </row>
    <row r="29" spans="1:13" ht="25.5" customHeight="1" x14ac:dyDescent="0.4">
      <c r="A29" s="19"/>
      <c r="C29" s="10" t="s">
        <v>35</v>
      </c>
      <c r="D29" s="10" t="s">
        <v>36</v>
      </c>
      <c r="E29" s="30" t="s">
        <v>37</v>
      </c>
      <c r="F29" s="24"/>
      <c r="I29" s="21" t="s">
        <v>38</v>
      </c>
      <c r="J29" s="22"/>
      <c r="K29" s="12">
        <f>SUM(K20:K28)</f>
        <v>1010000</v>
      </c>
      <c r="M29" s="19"/>
    </row>
    <row r="30" spans="1:13" ht="25.5" customHeight="1" x14ac:dyDescent="0.4">
      <c r="A30" s="19"/>
      <c r="C30" s="18" t="s">
        <v>39</v>
      </c>
      <c r="D30" s="13">
        <f>SUMIF(J20:J28, 10%, K20:K28)</f>
        <v>1000000</v>
      </c>
      <c r="E30" s="31">
        <f>ROUND(D30*10%,1)</f>
        <v>100000</v>
      </c>
      <c r="F30" s="22"/>
      <c r="I30" s="21" t="s">
        <v>40</v>
      </c>
      <c r="J30" s="22"/>
      <c r="K30" s="12">
        <f>SUM(E30:F31)</f>
        <v>100800</v>
      </c>
      <c r="M30" s="19"/>
    </row>
    <row r="31" spans="1:13" ht="25.5" customHeight="1" x14ac:dyDescent="0.4">
      <c r="A31" s="19"/>
      <c r="C31" s="18" t="s">
        <v>41</v>
      </c>
      <c r="D31" s="14">
        <f>SUMIF(J20:J28, 8%, K20:K28)</f>
        <v>10000</v>
      </c>
      <c r="E31" s="31">
        <f>ROUND(D31*8%,1)</f>
        <v>800</v>
      </c>
      <c r="F31" s="22"/>
      <c r="I31" s="21" t="s">
        <v>42</v>
      </c>
      <c r="J31" s="22"/>
      <c r="K31" s="12">
        <f>K29+K30</f>
        <v>1110800</v>
      </c>
      <c r="M31" s="19"/>
    </row>
    <row r="32" spans="1:13" ht="25.5" customHeight="1" x14ac:dyDescent="0.4">
      <c r="A32" s="19"/>
      <c r="M32" s="19"/>
    </row>
    <row r="33" spans="1:13" ht="25.5" customHeight="1" x14ac:dyDescent="0.4">
      <c r="A33" s="19"/>
      <c r="C33" s="39" t="s">
        <v>43</v>
      </c>
      <c r="D33" s="28"/>
      <c r="E33" s="28"/>
      <c r="F33" s="28"/>
      <c r="G33" s="28"/>
      <c r="H33" s="28"/>
      <c r="I33" s="28"/>
      <c r="J33" s="28"/>
      <c r="K33" s="22"/>
      <c r="M33" s="19"/>
    </row>
    <row r="34" spans="1:13" ht="60.75" customHeight="1" x14ac:dyDescent="0.4">
      <c r="A34" s="19"/>
      <c r="C34" s="37" t="s">
        <v>44</v>
      </c>
      <c r="D34" s="28"/>
      <c r="E34" s="28"/>
      <c r="F34" s="28"/>
      <c r="G34" s="28"/>
      <c r="H34" s="28"/>
      <c r="I34" s="28"/>
      <c r="J34" s="28"/>
      <c r="K34" s="22"/>
      <c r="M34" s="19"/>
    </row>
    <row r="35" spans="1:13" ht="23.25" customHeight="1" x14ac:dyDescent="0.4">
      <c r="A35" s="19"/>
      <c r="M35" s="19"/>
    </row>
    <row r="36" spans="1:13" ht="27.75" customHeigh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</sheetData>
  <mergeCells count="43">
    <mergeCell ref="I5:J5"/>
    <mergeCell ref="C10:F10"/>
    <mergeCell ref="C34:K34"/>
    <mergeCell ref="I15:K15"/>
    <mergeCell ref="C24:E24"/>
    <mergeCell ref="C4:D5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D14:F14"/>
    <mergeCell ref="E30:F30"/>
    <mergeCell ref="C19:E19"/>
    <mergeCell ref="I13:K13"/>
    <mergeCell ref="I9:K9"/>
    <mergeCell ref="C25:E25"/>
    <mergeCell ref="C13:F13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1:F11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M36"/>
  <sheetViews>
    <sheetView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4">
      <c r="A2" s="19"/>
      <c r="M2" s="19"/>
    </row>
    <row r="3" spans="1:13" x14ac:dyDescent="0.4">
      <c r="A3" s="19"/>
      <c r="M3" s="19"/>
    </row>
    <row r="4" spans="1:13" ht="18.75" customHeight="1" x14ac:dyDescent="0.4">
      <c r="A4" s="19"/>
      <c r="C4" s="44" t="s">
        <v>49</v>
      </c>
      <c r="D4" s="44"/>
      <c r="E4" s="44"/>
      <c r="F4" s="44"/>
      <c r="I4" s="36" t="s">
        <v>1</v>
      </c>
      <c r="J4" s="20"/>
      <c r="K4" s="15">
        <v>45383</v>
      </c>
      <c r="M4" s="19"/>
    </row>
    <row r="5" spans="1:13" x14ac:dyDescent="0.4">
      <c r="A5" s="19"/>
      <c r="C5" s="44"/>
      <c r="D5" s="44"/>
      <c r="E5" s="44"/>
      <c r="F5" s="44"/>
      <c r="I5" s="36" t="s">
        <v>2</v>
      </c>
      <c r="J5" s="20"/>
      <c r="K5" s="16" t="s">
        <v>3</v>
      </c>
      <c r="M5" s="19"/>
    </row>
    <row r="6" spans="1:13" ht="18.75" customHeight="1" x14ac:dyDescent="0.4">
      <c r="A6" s="19"/>
      <c r="C6" s="17"/>
      <c r="D6" s="17"/>
      <c r="E6" s="17"/>
      <c r="F6" s="17"/>
      <c r="G6" s="17"/>
      <c r="H6" s="17"/>
      <c r="I6" s="17"/>
      <c r="J6" s="17"/>
      <c r="K6" s="17"/>
      <c r="M6" s="19"/>
    </row>
    <row r="7" spans="1:13" ht="24" customHeight="1" x14ac:dyDescent="0.4">
      <c r="A7" s="19"/>
      <c r="C7" s="38" t="s">
        <v>4</v>
      </c>
      <c r="D7" s="20"/>
      <c r="E7" s="1" t="s">
        <v>5</v>
      </c>
      <c r="I7" s="20" t="s">
        <v>6</v>
      </c>
      <c r="J7" s="20"/>
      <c r="K7" s="20"/>
      <c r="M7" s="19"/>
    </row>
    <row r="8" spans="1:13" x14ac:dyDescent="0.4">
      <c r="A8" s="19"/>
      <c r="C8" s="20" t="s">
        <v>7</v>
      </c>
      <c r="D8" s="20"/>
      <c r="E8" s="20"/>
      <c r="F8" s="20"/>
      <c r="I8" s="20" t="s">
        <v>8</v>
      </c>
      <c r="J8" s="20"/>
      <c r="K8" s="20"/>
      <c r="M8" s="19"/>
    </row>
    <row r="9" spans="1:13" x14ac:dyDescent="0.4">
      <c r="A9" s="19"/>
      <c r="C9" s="20"/>
      <c r="D9" s="20"/>
      <c r="E9" s="20"/>
      <c r="F9" s="20"/>
      <c r="I9" s="20" t="s">
        <v>9</v>
      </c>
      <c r="J9" s="20"/>
      <c r="K9" s="20"/>
      <c r="M9" s="19"/>
    </row>
    <row r="10" spans="1:13" x14ac:dyDescent="0.4">
      <c r="A10" s="19"/>
      <c r="C10" s="20"/>
      <c r="D10" s="20"/>
      <c r="E10" s="20"/>
      <c r="F10" s="20"/>
      <c r="I10" s="2" t="s">
        <v>11</v>
      </c>
      <c r="M10" s="19"/>
    </row>
    <row r="11" spans="1:13" x14ac:dyDescent="0.4">
      <c r="A11" s="19"/>
      <c r="C11" s="5"/>
      <c r="D11" s="20"/>
      <c r="E11" s="20"/>
      <c r="F11" s="20"/>
      <c r="I11" s="20" t="s">
        <v>13</v>
      </c>
      <c r="J11" s="20"/>
      <c r="K11" s="20"/>
      <c r="M11" s="19"/>
    </row>
    <row r="12" spans="1:13" x14ac:dyDescent="0.4">
      <c r="A12" s="19"/>
      <c r="B12" s="2" t="s">
        <v>14</v>
      </c>
      <c r="C12" s="5"/>
      <c r="D12" s="20"/>
      <c r="E12" s="20"/>
      <c r="F12" s="20"/>
      <c r="I12" s="20" t="s">
        <v>16</v>
      </c>
      <c r="J12" s="20"/>
      <c r="K12" s="20"/>
      <c r="M12" s="19"/>
    </row>
    <row r="13" spans="1:13" x14ac:dyDescent="0.4">
      <c r="A13" s="19"/>
      <c r="C13" s="20" t="s">
        <v>60</v>
      </c>
      <c r="D13" s="20"/>
      <c r="E13" s="20"/>
      <c r="F13" s="20"/>
      <c r="G13" s="20"/>
      <c r="I13" s="20" t="s">
        <v>18</v>
      </c>
      <c r="J13" s="20"/>
      <c r="K13" s="20"/>
      <c r="M13" s="19"/>
    </row>
    <row r="14" spans="1:13" x14ac:dyDescent="0.4">
      <c r="A14" s="19"/>
      <c r="C14" s="5" t="s">
        <v>51</v>
      </c>
      <c r="D14" s="20"/>
      <c r="E14" s="20"/>
      <c r="F14" s="20"/>
      <c r="M14" s="19"/>
    </row>
    <row r="15" spans="1:13" ht="6.75" customHeight="1" x14ac:dyDescent="0.4">
      <c r="A15" s="19"/>
      <c r="I15" s="20"/>
      <c r="J15" s="20"/>
      <c r="K15" s="20"/>
      <c r="M15" s="19"/>
    </row>
    <row r="16" spans="1:13" ht="18.600000000000001" customHeight="1" x14ac:dyDescent="0.4">
      <c r="A16" s="19"/>
      <c r="C16" s="35" t="s">
        <v>21</v>
      </c>
      <c r="D16" s="23">
        <f>K31</f>
        <v>1110800</v>
      </c>
      <c r="E16" s="24"/>
      <c r="F16" s="33" t="s">
        <v>22</v>
      </c>
      <c r="I16" s="20"/>
      <c r="J16" s="20"/>
      <c r="K16" s="20"/>
      <c r="M16" s="19"/>
    </row>
    <row r="17" spans="1:13" x14ac:dyDescent="0.4">
      <c r="A17" s="19"/>
      <c r="C17" s="25"/>
      <c r="D17" s="25"/>
      <c r="E17" s="26"/>
      <c r="F17" s="34"/>
      <c r="I17" s="20"/>
      <c r="J17" s="20"/>
      <c r="K17" s="20"/>
      <c r="M17" s="19"/>
    </row>
    <row r="18" spans="1:13" ht="15.75" customHeight="1" x14ac:dyDescent="0.4">
      <c r="A18" s="19"/>
      <c r="G18" s="11"/>
      <c r="H18" s="11"/>
      <c r="I18" s="11"/>
      <c r="J18" s="40"/>
      <c r="K18" s="26"/>
      <c r="M18" s="19"/>
    </row>
    <row r="19" spans="1:13" ht="25.5" customHeight="1" x14ac:dyDescent="0.4">
      <c r="A19" s="19"/>
      <c r="C19" s="32" t="s">
        <v>23</v>
      </c>
      <c r="D19" s="28"/>
      <c r="E19" s="29"/>
      <c r="F19" s="7" t="s">
        <v>24</v>
      </c>
      <c r="G19" s="21" t="s">
        <v>25</v>
      </c>
      <c r="H19" s="22"/>
      <c r="I19" s="8" t="s">
        <v>26</v>
      </c>
      <c r="J19" s="9" t="s">
        <v>27</v>
      </c>
      <c r="K19" s="9" t="s">
        <v>28</v>
      </c>
      <c r="M19" s="19"/>
    </row>
    <row r="20" spans="1:13" ht="25.5" customHeight="1" x14ac:dyDescent="0.4">
      <c r="A20" s="19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9"/>
    </row>
    <row r="21" spans="1:13" ht="25.5" customHeight="1" x14ac:dyDescent="0.4">
      <c r="A21" s="19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9"/>
    </row>
    <row r="22" spans="1:13" ht="25.5" customHeight="1" x14ac:dyDescent="0.4">
      <c r="A22" s="19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9"/>
    </row>
    <row r="23" spans="1:13" ht="25.5" customHeight="1" x14ac:dyDescent="0.4">
      <c r="A23" s="19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9"/>
    </row>
    <row r="24" spans="1:13" ht="25.5" customHeight="1" x14ac:dyDescent="0.4">
      <c r="A24" s="19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9"/>
    </row>
    <row r="25" spans="1:13" ht="25.5" customHeight="1" x14ac:dyDescent="0.4">
      <c r="A25" s="19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9"/>
    </row>
    <row r="26" spans="1:13" ht="25.5" customHeight="1" x14ac:dyDescent="0.4">
      <c r="A26" s="19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9"/>
    </row>
    <row r="27" spans="1:13" ht="25.5" customHeight="1" x14ac:dyDescent="0.4">
      <c r="A27" s="19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9"/>
    </row>
    <row r="28" spans="1:13" ht="25.5" customHeight="1" x14ac:dyDescent="0.4">
      <c r="A28" s="19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9"/>
    </row>
    <row r="29" spans="1:13" ht="25.5" customHeight="1" x14ac:dyDescent="0.4">
      <c r="A29" s="19"/>
      <c r="C29" s="10" t="s">
        <v>35</v>
      </c>
      <c r="D29" s="10" t="s">
        <v>36</v>
      </c>
      <c r="E29" s="30" t="s">
        <v>37</v>
      </c>
      <c r="F29" s="24"/>
      <c r="I29" s="21" t="s">
        <v>38</v>
      </c>
      <c r="J29" s="22"/>
      <c r="K29" s="12">
        <f>SUM(K20:K28)</f>
        <v>1010000</v>
      </c>
      <c r="M29" s="19"/>
    </row>
    <row r="30" spans="1:13" ht="25.5" customHeight="1" x14ac:dyDescent="0.4">
      <c r="A30" s="19"/>
      <c r="C30" s="18" t="s">
        <v>39</v>
      </c>
      <c r="D30" s="13">
        <f>SUMIF(J20:J28, 10%, K20:K28)</f>
        <v>1000000</v>
      </c>
      <c r="E30" s="31">
        <f>ROUND(D30*10%,1)</f>
        <v>100000</v>
      </c>
      <c r="F30" s="22"/>
      <c r="I30" s="21" t="s">
        <v>40</v>
      </c>
      <c r="J30" s="22"/>
      <c r="K30" s="12">
        <f>SUM(E30:F31)</f>
        <v>100800</v>
      </c>
      <c r="M30" s="19"/>
    </row>
    <row r="31" spans="1:13" ht="25.5" customHeight="1" x14ac:dyDescent="0.4">
      <c r="A31" s="19"/>
      <c r="C31" s="18" t="s">
        <v>41</v>
      </c>
      <c r="D31" s="14">
        <f>SUMIF(J20:J28, 8%, K20:K28)</f>
        <v>10000</v>
      </c>
      <c r="E31" s="31">
        <f>ROUND(D31*8%,1)</f>
        <v>800</v>
      </c>
      <c r="F31" s="22"/>
      <c r="I31" s="21" t="s">
        <v>42</v>
      </c>
      <c r="J31" s="22"/>
      <c r="K31" s="12">
        <f>K29+K30</f>
        <v>1110800</v>
      </c>
      <c r="M31" s="19"/>
    </row>
    <row r="32" spans="1:13" ht="25.5" customHeight="1" x14ac:dyDescent="0.4">
      <c r="A32" s="19"/>
      <c r="M32" s="19"/>
    </row>
    <row r="33" spans="1:13" ht="25.5" customHeight="1" x14ac:dyDescent="0.4">
      <c r="A33" s="19"/>
      <c r="C33" s="39" t="s">
        <v>43</v>
      </c>
      <c r="D33" s="28"/>
      <c r="E33" s="28"/>
      <c r="F33" s="28"/>
      <c r="G33" s="28"/>
      <c r="H33" s="28"/>
      <c r="I33" s="28"/>
      <c r="J33" s="28"/>
      <c r="K33" s="22"/>
      <c r="M33" s="19"/>
    </row>
    <row r="34" spans="1:13" ht="60.75" customHeight="1" x14ac:dyDescent="0.4">
      <c r="A34" s="19"/>
      <c r="C34" s="37" t="s">
        <v>44</v>
      </c>
      <c r="D34" s="28"/>
      <c r="E34" s="28"/>
      <c r="F34" s="28"/>
      <c r="G34" s="28"/>
      <c r="H34" s="28"/>
      <c r="I34" s="28"/>
      <c r="J34" s="28"/>
      <c r="K34" s="22"/>
      <c r="M34" s="19"/>
    </row>
    <row r="35" spans="1:13" ht="23.25" customHeight="1" x14ac:dyDescent="0.4">
      <c r="A35" s="19"/>
      <c r="M35" s="19"/>
    </row>
    <row r="36" spans="1:13" ht="27.75" customHeigh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</sheetData>
  <mergeCells count="43">
    <mergeCell ref="C4:F5"/>
    <mergeCell ref="I5:J5"/>
    <mergeCell ref="C10:F10"/>
    <mergeCell ref="C34:K34"/>
    <mergeCell ref="I15:K15"/>
    <mergeCell ref="C24:E24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E31:F31"/>
    <mergeCell ref="I7:K7"/>
    <mergeCell ref="C28:E28"/>
    <mergeCell ref="D14:F14"/>
    <mergeCell ref="E30:F30"/>
    <mergeCell ref="C19:E19"/>
    <mergeCell ref="I13:K13"/>
    <mergeCell ref="I9:K9"/>
    <mergeCell ref="C25:E25"/>
    <mergeCell ref="C8:F8"/>
    <mergeCell ref="C22:E22"/>
    <mergeCell ref="I12:K12"/>
    <mergeCell ref="F16:F17"/>
    <mergeCell ref="C16:C17"/>
    <mergeCell ref="C21:E21"/>
    <mergeCell ref="C13:G13"/>
    <mergeCell ref="G19:H19"/>
    <mergeCell ref="D12:F12"/>
    <mergeCell ref="I8:K8"/>
    <mergeCell ref="I17:K17"/>
    <mergeCell ref="I30:J30"/>
    <mergeCell ref="I16:K16"/>
    <mergeCell ref="D11:F11"/>
    <mergeCell ref="D16:E17"/>
    <mergeCell ref="C27:E27"/>
    <mergeCell ref="E29:F29"/>
    <mergeCell ref="C23:E23"/>
    <mergeCell ref="C20:E20"/>
  </mergeCells>
  <phoneticPr fontId="2"/>
  <pageMargins left="0" right="0" top="0" bottom="0" header="0.31496062992125978" footer="0.31496062992125978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2024-02-07T08:47:41Z</cp:lastPrinted>
  <dcterms:created xsi:type="dcterms:W3CDTF">2024-02-02T01:18:18Z</dcterms:created>
  <dcterms:modified xsi:type="dcterms:W3CDTF">2024-02-07T09:14:12Z</dcterms:modified>
</cp:coreProperties>
</file>