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C2D51255-D6CF-4EAC-935E-E51A539B3CB3}" xr6:coauthVersionLast="47" xr6:coauthVersionMax="47" xr10:uidLastSave="{00000000-0000-0000-0000-000000000000}"/>
  <bookViews>
    <workbookView xWindow="9285" yWindow="360" windowWidth="28800" windowHeight="11295" xr2:uid="{FF085082-7152-4DD0-981B-8D7E08E9FB6D}"/>
  </bookViews>
  <sheets>
    <sheet name="見積書" sheetId="2" r:id="rId1"/>
    <sheet name="発注書" sheetId="3" r:id="rId2"/>
    <sheet name="納品書" sheetId="4" r:id="rId3"/>
    <sheet name="請求書" sheetId="1" r:id="rId4"/>
    <sheet name="領収書" sheetId="5" r:id="rId5"/>
    <sheet name="支払通知書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6" l="1"/>
  <c r="J25" i="6"/>
  <c r="J24" i="6"/>
  <c r="J23" i="6"/>
  <c r="J22" i="6"/>
  <c r="J21" i="6"/>
  <c r="J20" i="6"/>
  <c r="C29" i="6" s="1"/>
  <c r="D29" i="6" s="1"/>
  <c r="J19" i="6"/>
  <c r="J18" i="6"/>
  <c r="C28" i="6" s="1"/>
  <c r="D28" i="6" s="1"/>
  <c r="J28" i="6" s="1"/>
  <c r="J26" i="5"/>
  <c r="J25" i="5"/>
  <c r="J24" i="5"/>
  <c r="J23" i="5"/>
  <c r="J22" i="5"/>
  <c r="J21" i="5"/>
  <c r="J20" i="5"/>
  <c r="C29" i="5" s="1"/>
  <c r="D29" i="5" s="1"/>
  <c r="J19" i="5"/>
  <c r="J18" i="5"/>
  <c r="C28" i="5" s="1"/>
  <c r="D28" i="5" s="1"/>
  <c r="J28" i="5" s="1"/>
  <c r="J26" i="1"/>
  <c r="J25" i="1"/>
  <c r="J24" i="1"/>
  <c r="J23" i="1"/>
  <c r="J22" i="1"/>
  <c r="J21" i="1"/>
  <c r="J20" i="1"/>
  <c r="C29" i="1" s="1"/>
  <c r="D29" i="1" s="1"/>
  <c r="J19" i="1"/>
  <c r="J18" i="1"/>
  <c r="C28" i="1" s="1"/>
  <c r="D28" i="1" s="1"/>
  <c r="J28" i="1" s="1"/>
  <c r="J26" i="4"/>
  <c r="J25" i="4"/>
  <c r="J24" i="4"/>
  <c r="J23" i="4"/>
  <c r="J22" i="4"/>
  <c r="J21" i="4"/>
  <c r="J20" i="4"/>
  <c r="C29" i="4" s="1"/>
  <c r="D29" i="4" s="1"/>
  <c r="J19" i="4"/>
  <c r="J18" i="4"/>
  <c r="J27" i="4" s="1"/>
  <c r="J26" i="3"/>
  <c r="J25" i="3"/>
  <c r="J24" i="3"/>
  <c r="J23" i="3"/>
  <c r="J22" i="3"/>
  <c r="J21" i="3"/>
  <c r="J20" i="3"/>
  <c r="C29" i="3" s="1"/>
  <c r="D29" i="3" s="1"/>
  <c r="J19" i="3"/>
  <c r="J18" i="3"/>
  <c r="C28" i="3" s="1"/>
  <c r="D28" i="3" s="1"/>
  <c r="J26" i="2"/>
  <c r="J25" i="2"/>
  <c r="J24" i="2"/>
  <c r="J23" i="2"/>
  <c r="J22" i="2"/>
  <c r="J21" i="2"/>
  <c r="J20" i="2"/>
  <c r="C29" i="2" s="1"/>
  <c r="D29" i="2" s="1"/>
  <c r="J19" i="2"/>
  <c r="J18" i="2"/>
  <c r="J27" i="6" l="1"/>
  <c r="J29" i="6" s="1"/>
  <c r="C14" i="6" s="1"/>
  <c r="J27" i="5"/>
  <c r="J29" i="5" s="1"/>
  <c r="C14" i="5" s="1"/>
  <c r="J27" i="1"/>
  <c r="J29" i="1" s="1"/>
  <c r="C14" i="1" s="1"/>
  <c r="C28" i="4"/>
  <c r="D28" i="4" s="1"/>
  <c r="J28" i="4" s="1"/>
  <c r="J29" i="4" s="1"/>
  <c r="C14" i="4" s="1"/>
  <c r="J28" i="3"/>
  <c r="J27" i="3"/>
  <c r="J27" i="2"/>
  <c r="C28" i="2"/>
  <c r="D28" i="2" s="1"/>
  <c r="J28" i="2" s="1"/>
  <c r="J29" i="2" s="1"/>
  <c r="C14" i="2" s="1"/>
  <c r="J29" i="3" l="1"/>
  <c r="C14" i="3" s="1"/>
</calcChain>
</file>

<file path=xl/sharedStrings.xml><?xml version="1.0" encoding="utf-8"?>
<sst xmlns="http://schemas.openxmlformats.org/spreadsheetml/2006/main" count="259" uniqueCount="61">
  <si>
    <t>御中</t>
    <rPh sb="0" eb="2">
      <t>オンチュウ</t>
    </rPh>
    <phoneticPr fontId="2"/>
  </si>
  <si>
    <t>〒000-0000</t>
    <phoneticPr fontId="2"/>
  </si>
  <si>
    <t>〇〇県〇〇市1-2-3〇〇ビル 5階</t>
    <rPh sb="2" eb="3">
      <t>ケン</t>
    </rPh>
    <rPh sb="5" eb="6">
      <t>シ</t>
    </rPh>
    <rPh sb="17" eb="18">
      <t>カイ</t>
    </rPh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</si>
  <si>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</si>
  <si>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</si>
  <si>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軽減</t>
    <rPh sb="0" eb="2">
      <t>ケイゲン</t>
    </rPh>
    <phoneticPr fontId="2"/>
  </si>
  <si>
    <t>式</t>
    <rPh sb="0" eb="1">
      <t>シキ</t>
    </rPh>
    <phoneticPr fontId="2"/>
  </si>
  <si>
    <t>単価(税抜)</t>
    <rPh sb="0" eb="2">
      <t>タンカ</t>
    </rPh>
    <rPh sb="3" eb="5">
      <t>ゼイヌ</t>
    </rPh>
    <phoneticPr fontId="2"/>
  </si>
  <si>
    <t>税率</t>
    <rPh sb="0" eb="2">
      <t>ゼイリツ</t>
    </rPh>
    <phoneticPr fontId="2"/>
  </si>
  <si>
    <t>金額(税抜)</t>
    <rPh sb="0" eb="2">
      <t>キンガク</t>
    </rPh>
    <rPh sb="3" eb="5">
      <t>ゼイヌ</t>
    </rPh>
    <phoneticPr fontId="2"/>
  </si>
  <si>
    <t>(税込)</t>
    <rPh sb="1" eb="3">
      <t>ゼイコ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</si>
  <si>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</si>
  <si>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</si>
  <si>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</si>
  <si>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</si>
  <si>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※</t>
    <phoneticPr fontId="2"/>
  </si>
  <si>
    <t>税別内訳</t>
    <rPh sb="0" eb="2">
      <t>ゼイベツ</t>
    </rPh>
    <rPh sb="2" eb="4">
      <t>ウチワケ</t>
    </rPh>
    <phoneticPr fontId="2"/>
  </si>
  <si>
    <t>個</t>
    <rPh sb="0" eb="1">
      <t>コ</t>
    </rPh>
    <phoneticPr fontId="2"/>
  </si>
  <si>
    <t>商品AAA</t>
    <rPh sb="0" eb="2">
      <t>ショウヒン</t>
    </rPh>
    <phoneticPr fontId="2"/>
  </si>
  <si>
    <t>商品BBB</t>
    <rPh sb="0" eb="2">
      <t>ショウヒン</t>
    </rPh>
    <phoneticPr fontId="2"/>
  </si>
  <si>
    <t>小計(税のみ)</t>
    <rPh sb="0" eb="2">
      <t>ショウケイ</t>
    </rPh>
    <rPh sb="3" eb="4">
      <t>ゼイ</t>
    </rPh>
    <phoneticPr fontId="2"/>
  </si>
  <si>
    <t>小計(税抜金額)</t>
    <rPh sb="0" eb="2">
      <t>ショウケイ</t>
    </rPh>
    <rPh sb="3" eb="5">
      <t>ゼイヌ</t>
    </rPh>
    <rPh sb="5" eb="7">
      <t>キンガク</t>
    </rPh>
    <phoneticPr fontId="2"/>
  </si>
  <si>
    <t>商品CCC</t>
    <rPh sb="0" eb="2">
      <t>ショウヒン</t>
    </rPh>
    <phoneticPr fontId="2"/>
  </si>
  <si>
    <t>備　考</t>
    <rPh sb="0" eb="1">
      <t>ビ</t>
    </rPh>
    <rPh sb="2" eb="3">
      <t>コウ</t>
    </rPh>
    <phoneticPr fontId="2"/>
  </si>
  <si>
    <t>株式会社□□□□□</t>
    <rPh sb="0" eb="4">
      <t>カブシキガイシャ</t>
    </rPh>
    <phoneticPr fontId="2"/>
  </si>
  <si>
    <t>TEL：00-0000-0000</t>
    <phoneticPr fontId="2"/>
  </si>
  <si>
    <t>FAX：00-0000-0000</t>
    <phoneticPr fontId="2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</si>
  <si>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</si>
  <si>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登録番号：T0123456789012</t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</si>
  <si>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</si>
  <si>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10%対象分</t>
    <rPh sb="3" eb="5">
      <t>タイショウ</t>
    </rPh>
    <rPh sb="5" eb="6">
      <t>ブン</t>
    </rPh>
    <phoneticPr fontId="2"/>
  </si>
  <si>
    <t>8%対象分</t>
    <rPh sb="2" eb="4">
      <t>タイショウ</t>
    </rPh>
    <rPh sb="4" eb="5">
      <t>ブン</t>
    </rPh>
    <phoneticPr fontId="2"/>
  </si>
  <si>
    <t>数量(単位)</t>
    <rPh sb="0" eb="2">
      <t>スウリョウ</t>
    </rPh>
    <rPh sb="3" eb="5">
      <t>タンイ</t>
    </rPh>
    <phoneticPr fontId="2"/>
  </si>
  <si>
    <t>「※」は軽減税率対象品目です</t>
    <phoneticPr fontId="2"/>
  </si>
  <si>
    <t>□□県□□市□□町1-2-3 □□ビル 2階</t>
    <rPh sb="21" eb="22">
      <t>カイ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</si>
  <si>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</si>
  <si>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支払期限：</t>
    <rPh sb="0" eb="2">
      <t>シハラ</t>
    </rPh>
    <rPh sb="2" eb="4">
      <t>キゲン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</si>
  <si>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</si>
  <si>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〒000-0000　〇〇県〇〇市1-2-3〇〇ビル 5階</t>
    <phoneticPr fontId="2"/>
  </si>
  <si>
    <t>　</t>
    <phoneticPr fontId="2"/>
  </si>
  <si>
    <t>支払条件：</t>
    <rPh sb="0" eb="2">
      <t>シハラ</t>
    </rPh>
    <rPh sb="2" eb="4">
      <t>ジョウケン</t>
    </rPh>
    <phoneticPr fontId="2"/>
  </si>
  <si>
    <t>有効期限：</t>
    <rPh sb="0" eb="4">
      <t>ユウコウキゲン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</si>
  <si>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</si>
  <si>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</si>
  <si>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振込先：</t>
    <rPh sb="0" eb="1">
      <t>シン</t>
    </rPh>
    <phoneticPr fontId="2"/>
  </si>
  <si>
    <t>御見積後〇週間</t>
    <rPh sb="0" eb="4">
      <t>オミツモリゴ</t>
    </rPh>
    <rPh sb="5" eb="7">
      <t>シュウカン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</si>
  <si>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</si>
  <si>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○○県○○市○○町1-2-3 ○○ビル 2階</t>
    <rPh sb="21" eb="22">
      <t>カイ</t>
    </rPh>
    <phoneticPr fontId="2"/>
  </si>
  <si>
    <t>担当：佐藤 一郎</t>
    <rPh sb="0" eb="2">
      <t>タントウ</t>
    </rPh>
    <rPh sb="3" eb="5">
      <t>サトウ</t>
    </rPh>
    <rPh sb="6" eb="8">
      <t>イチロウ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</si>
  <si>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</si>
  <si>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</si>
  <si>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2"/>
  </si>
  <si>
    <t>□□県□□市1-2-3□□ビル 5階</t>
    <phoneticPr fontId="2"/>
  </si>
  <si>
    <t>御見積書</t>
    <rPh sb="0" eb="1">
      <t>ゴ</t>
    </rPh>
    <rPh sb="1" eb="2">
      <t>ミ</t>
    </rPh>
    <rPh sb="2" eb="3">
      <t>セキ</t>
    </rPh>
    <rPh sb="3" eb="4">
      <t>ショ</t>
    </rPh>
    <phoneticPr fontId="2"/>
  </si>
  <si>
    <t>書類番号：A123</t>
    <rPh sb="0" eb="4">
      <t>ショルイバンゴウ</t>
    </rPh>
    <phoneticPr fontId="2"/>
  </si>
  <si>
    <t>発行日：2024年4月1日</t>
    <rPh sb="0" eb="3">
      <t>ハッコウビ</t>
    </rPh>
    <rPh sb="8" eb="9">
      <t>ネン</t>
    </rPh>
    <rPh sb="10" eb="11">
      <t>ガツ</t>
    </rPh>
    <rPh sb="12" eb="13">
      <t>ニチ</t>
    </rPh>
    <phoneticPr fontId="2"/>
  </si>
  <si>
    <t>発注書</t>
    <rPh sb="0" eb="3">
      <t>ハッチュウショ</t>
    </rPh>
    <phoneticPr fontId="2"/>
  </si>
  <si>
    <t>御請求書</t>
    <rPh sb="0" eb="1">
      <t>ゴ</t>
    </rPh>
    <rPh sb="1" eb="4">
      <t>セイキュウショ</t>
    </rPh>
    <phoneticPr fontId="2"/>
  </si>
  <si>
    <t>領収書</t>
    <rPh sb="0" eb="3">
      <t>リョウシュウショ</t>
    </rPh>
    <phoneticPr fontId="2"/>
  </si>
  <si>
    <t>支払通知書</t>
    <rPh sb="0" eb="2">
      <t>シハラ</t>
    </rPh>
    <rPh sb="2" eb="5">
      <t>ツウチショ</t>
    </rPh>
    <phoneticPr fontId="2"/>
  </si>
  <si>
    <t>納 品 書</t>
    <rPh sb="0" eb="1">
      <t>オサメ</t>
    </rPh>
    <rPh sb="2" eb="3">
      <t>ヒン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</si>
</sst>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b/>
      <sz val="20"/>
      <color rgb="FF184248"/>
      <name val="游ゴシック"/>
      <family val="3"/>
      <charset val="128"/>
    </font>
    <font>
      <b/>
      <sz val="11"/>
      <color rgb="FF6DBE97"/>
      <name val="游ゴシック"/>
      <family val="3"/>
      <charset val="128"/>
    </font>
    <font>
      <sz val="11"/>
      <color rgb="FF184248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b/>
      <sz val="11"/>
      <color theme="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DBE97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rgb="FF6DBE97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9" fontId="4" fillId="0" borderId="2" xfId="0" applyNumberFormat="1" applyFont="1" applyBorder="1">
      <alignment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/>
    <xf numFmtId="6" fontId="4" fillId="0" borderId="2" xfId="1" applyFont="1" applyBorder="1" applyAlignment="1">
      <alignment vertical="center"/>
    </xf>
    <xf numFmtId="6" fontId="4" fillId="0" borderId="2" xfId="1" applyFont="1" applyBorder="1" applyAlignment="1">
      <alignment horizontal="right" vertical="center"/>
    </xf>
    <xf numFmtId="6" fontId="4" fillId="0" borderId="2" xfId="1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20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right" vertical="center" indent="1"/>
    </xf>
    <xf numFmtId="0" fontId="3" fillId="0" borderId="13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 vertical="center" indent="1"/>
    </xf>
    <xf numFmtId="0" fontId="4" fillId="0" borderId="0" xfId="0" applyFont="1" applyAlignment="1"/>
    <xf numFmtId="0" fontId="4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6" fontId="3" fillId="0" borderId="7" xfId="1" applyFont="1" applyBorder="1" applyAlignment="1">
      <alignment horizontal="right" vertical="center" indent="1"/>
    </xf>
    <xf numFmtId="6" fontId="3" fillId="0" borderId="6" xfId="1" applyFont="1" applyBorder="1" applyAlignment="1">
      <alignment horizontal="right" vertical="center" indent="1"/>
    </xf>
    <xf numFmtId="6" fontId="3" fillId="0" borderId="9" xfId="1" applyFont="1" applyBorder="1" applyAlignment="1">
      <alignment horizontal="right" vertical="center" indent="1"/>
    </xf>
    <xf numFmtId="6" fontId="3" fillId="0" borderId="1" xfId="1" applyFont="1" applyBorder="1" applyAlignment="1">
      <alignment horizontal="right" vertical="center" inden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6" xfId="0" applyFont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6" fontId="4" fillId="0" borderId="2" xfId="1" applyFont="1" applyBorder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31" fontId="4" fillId="0" borderId="0" xfId="0" applyNumberFormat="1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184248"/>
      <color rgb="FF6DBE97"/>
      <color rgb="FF005047"/>
      <color rgb="FF2A8F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9525</xdr:rowOff>
    </xdr:from>
    <xdr:to>
      <xdr:col>9</xdr:col>
      <xdr:colOff>381000</xdr:colOff>
      <xdr:row>3</xdr:row>
      <xdr:rowOff>34200</xdr:rowOff>
    </xdr:to>
    <xdr:sp macro="" textlink="">
      <xdr:nvSpPr>
        <xdr:cNvPr id="4" name="平行四辺形 3">
          <a:extLst>
            <a:ext uri="{FF2B5EF4-FFF2-40B4-BE49-F238E27FC236}">
              <a16:creationId xmlns:a16="http://schemas.microsoft.com/office/drawing/2014/main" id="{7CEBAE32-96AD-9396-899E-F0BB5EDEB0C7}"/>
            </a:ext>
          </a:extLst>
        </xdr:cNvPr>
        <xdr:cNvSpPr/>
      </xdr:nvSpPr>
      <xdr:spPr>
        <a:xfrm>
          <a:off x="3009900" y="247650"/>
          <a:ext cx="2809875" cy="720000"/>
        </a:xfrm>
        <a:prstGeom prst="parallelogram">
          <a:avLst>
            <a:gd name="adj" fmla="val 64437"/>
          </a:avLst>
        </a:prstGeom>
        <a:solidFill>
          <a:srgbClr val="6DBE9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742950</xdr:colOff>
      <xdr:row>1</xdr:row>
      <xdr:rowOff>9525</xdr:rowOff>
    </xdr:from>
    <xdr:to>
      <xdr:col>9</xdr:col>
      <xdr:colOff>971551</xdr:colOff>
      <xdr:row>3</xdr:row>
      <xdr:rowOff>34200</xdr:rowOff>
    </xdr:to>
    <xdr:sp macro="" textlink="">
      <xdr:nvSpPr>
        <xdr:cNvPr id="5" name="平行四辺形 4">
          <a:extLst>
            <a:ext uri="{FF2B5EF4-FFF2-40B4-BE49-F238E27FC236}">
              <a16:creationId xmlns:a16="http://schemas.microsoft.com/office/drawing/2014/main" id="{D79B7727-A86E-49AC-8976-9939254989F3}"/>
            </a:ext>
          </a:extLst>
        </xdr:cNvPr>
        <xdr:cNvSpPr/>
      </xdr:nvSpPr>
      <xdr:spPr>
        <a:xfrm>
          <a:off x="4781550" y="247650"/>
          <a:ext cx="1628776" cy="720000"/>
        </a:xfrm>
        <a:prstGeom prst="parallelogram">
          <a:avLst>
            <a:gd name="adj" fmla="val 64437"/>
          </a:avLst>
        </a:prstGeom>
        <a:solidFill>
          <a:srgbClr val="18424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685799</xdr:colOff>
      <xdr:row>1</xdr:row>
      <xdr:rowOff>9525</xdr:rowOff>
    </xdr:from>
    <xdr:to>
      <xdr:col>9</xdr:col>
      <xdr:colOff>1514474</xdr:colOff>
      <xdr:row>3</xdr:row>
      <xdr:rowOff>34200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97E75D4-E086-45C9-A32B-5DEB7B9E5A25}"/>
            </a:ext>
          </a:extLst>
        </xdr:cNvPr>
        <xdr:cNvSpPr/>
      </xdr:nvSpPr>
      <xdr:spPr>
        <a:xfrm>
          <a:off x="6124574" y="247650"/>
          <a:ext cx="828675" cy="720000"/>
        </a:xfrm>
        <a:prstGeom prst="rect">
          <a:avLst/>
        </a:prstGeom>
        <a:solidFill>
          <a:srgbClr val="00504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66675</xdr:colOff>
      <xdr:row>1</xdr:row>
      <xdr:rowOff>9525</xdr:rowOff>
    </xdr:from>
    <xdr:to>
      <xdr:col>9</xdr:col>
      <xdr:colOff>1219200</xdr:colOff>
      <xdr:row>3</xdr:row>
      <xdr:rowOff>34200</xdr:rowOff>
    </xdr:to>
    <xdr:sp macro="" textlink="">
      <xdr:nvSpPr>
        <xdr:cNvPr id="6" name="平行四辺形 5">
          <a:extLst>
            <a:ext uri="{FF2B5EF4-FFF2-40B4-BE49-F238E27FC236}">
              <a16:creationId xmlns:a16="http://schemas.microsoft.com/office/drawing/2014/main" id="{578B0B89-4138-45A6-9B27-55D20CB1C00D}"/>
            </a:ext>
          </a:extLst>
        </xdr:cNvPr>
        <xdr:cNvSpPr/>
      </xdr:nvSpPr>
      <xdr:spPr>
        <a:xfrm>
          <a:off x="5505450" y="247650"/>
          <a:ext cx="1152525" cy="720000"/>
        </a:xfrm>
        <a:prstGeom prst="parallelogram">
          <a:avLst>
            <a:gd name="adj" fmla="val 64437"/>
          </a:avLst>
        </a:prstGeom>
        <a:solidFill>
          <a:srgbClr val="2A8F7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9525</xdr:rowOff>
    </xdr:from>
    <xdr:to>
      <xdr:col>9</xdr:col>
      <xdr:colOff>381000</xdr:colOff>
      <xdr:row>3</xdr:row>
      <xdr:rowOff>0</xdr:rowOff>
    </xdr:to>
    <xdr:sp macro="" textlink="">
      <xdr:nvSpPr>
        <xdr:cNvPr id="6" name="平行四辺形 5">
          <a:extLst>
            <a:ext uri="{FF2B5EF4-FFF2-40B4-BE49-F238E27FC236}">
              <a16:creationId xmlns:a16="http://schemas.microsoft.com/office/drawing/2014/main" id="{47363399-4A14-44F9-AF55-F206ECCA71F0}"/>
            </a:ext>
          </a:extLst>
        </xdr:cNvPr>
        <xdr:cNvSpPr/>
      </xdr:nvSpPr>
      <xdr:spPr>
        <a:xfrm>
          <a:off x="3009900" y="247650"/>
          <a:ext cx="2809875" cy="720000"/>
        </a:xfrm>
        <a:prstGeom prst="parallelogram">
          <a:avLst>
            <a:gd name="adj" fmla="val 64437"/>
          </a:avLst>
        </a:prstGeom>
        <a:solidFill>
          <a:srgbClr val="6DBE9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742950</xdr:colOff>
      <xdr:row>1</xdr:row>
      <xdr:rowOff>9525</xdr:rowOff>
    </xdr:from>
    <xdr:to>
      <xdr:col>9</xdr:col>
      <xdr:colOff>971551</xdr:colOff>
      <xdr:row>3</xdr:row>
      <xdr:rowOff>0</xdr:rowOff>
    </xdr:to>
    <xdr:sp macro="" textlink="">
      <xdr:nvSpPr>
        <xdr:cNvPr id="7" name="平行四辺形 6">
          <a:extLst>
            <a:ext uri="{FF2B5EF4-FFF2-40B4-BE49-F238E27FC236}">
              <a16:creationId xmlns:a16="http://schemas.microsoft.com/office/drawing/2014/main" id="{221F2906-0E8F-4EEF-AB3F-5874EFB97D62}"/>
            </a:ext>
          </a:extLst>
        </xdr:cNvPr>
        <xdr:cNvSpPr/>
      </xdr:nvSpPr>
      <xdr:spPr>
        <a:xfrm>
          <a:off x="4781550" y="247650"/>
          <a:ext cx="1628776" cy="720000"/>
        </a:xfrm>
        <a:prstGeom prst="parallelogram">
          <a:avLst>
            <a:gd name="adj" fmla="val 64437"/>
          </a:avLst>
        </a:prstGeom>
        <a:solidFill>
          <a:srgbClr val="18424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685799</xdr:colOff>
      <xdr:row>1</xdr:row>
      <xdr:rowOff>9525</xdr:rowOff>
    </xdr:from>
    <xdr:to>
      <xdr:col>9</xdr:col>
      <xdr:colOff>1514474</xdr:colOff>
      <xdr:row>3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1410F95-FC91-41F9-9107-33745C5C3699}"/>
            </a:ext>
          </a:extLst>
        </xdr:cNvPr>
        <xdr:cNvSpPr/>
      </xdr:nvSpPr>
      <xdr:spPr>
        <a:xfrm>
          <a:off x="6124574" y="247650"/>
          <a:ext cx="828675" cy="720000"/>
        </a:xfrm>
        <a:prstGeom prst="rect">
          <a:avLst/>
        </a:prstGeom>
        <a:solidFill>
          <a:srgbClr val="00504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66675</xdr:colOff>
      <xdr:row>1</xdr:row>
      <xdr:rowOff>9525</xdr:rowOff>
    </xdr:from>
    <xdr:to>
      <xdr:col>9</xdr:col>
      <xdr:colOff>1219200</xdr:colOff>
      <xdr:row>3</xdr:row>
      <xdr:rowOff>0</xdr:rowOff>
    </xdr:to>
    <xdr:sp macro="" textlink="">
      <xdr:nvSpPr>
        <xdr:cNvPr id="9" name="平行四辺形 8">
          <a:extLst>
            <a:ext uri="{FF2B5EF4-FFF2-40B4-BE49-F238E27FC236}">
              <a16:creationId xmlns:a16="http://schemas.microsoft.com/office/drawing/2014/main" id="{D3D3A1FC-6FA8-4835-9417-BC06C341C660}"/>
            </a:ext>
          </a:extLst>
        </xdr:cNvPr>
        <xdr:cNvSpPr/>
      </xdr:nvSpPr>
      <xdr:spPr>
        <a:xfrm>
          <a:off x="5505450" y="247650"/>
          <a:ext cx="1152525" cy="720000"/>
        </a:xfrm>
        <a:prstGeom prst="parallelogram">
          <a:avLst>
            <a:gd name="adj" fmla="val 64437"/>
          </a:avLst>
        </a:prstGeom>
        <a:solidFill>
          <a:srgbClr val="2A8F7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9525</xdr:rowOff>
    </xdr:from>
    <xdr:to>
      <xdr:col>9</xdr:col>
      <xdr:colOff>381000</xdr:colOff>
      <xdr:row>3</xdr:row>
      <xdr:rowOff>0</xdr:rowOff>
    </xdr:to>
    <xdr:sp macro="" textlink="">
      <xdr:nvSpPr>
        <xdr:cNvPr id="2" name="平行四辺形 1">
          <a:extLst>
            <a:ext uri="{FF2B5EF4-FFF2-40B4-BE49-F238E27FC236}">
              <a16:creationId xmlns:a16="http://schemas.microsoft.com/office/drawing/2014/main" id="{EF3698A1-9FBC-4C54-8855-08CBB956A91D}"/>
            </a:ext>
          </a:extLst>
        </xdr:cNvPr>
        <xdr:cNvSpPr/>
      </xdr:nvSpPr>
      <xdr:spPr>
        <a:xfrm>
          <a:off x="3009900" y="247650"/>
          <a:ext cx="2809875" cy="685800"/>
        </a:xfrm>
        <a:prstGeom prst="parallelogram">
          <a:avLst>
            <a:gd name="adj" fmla="val 64437"/>
          </a:avLst>
        </a:prstGeom>
        <a:solidFill>
          <a:srgbClr val="6DBE9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742950</xdr:colOff>
      <xdr:row>1</xdr:row>
      <xdr:rowOff>9525</xdr:rowOff>
    </xdr:from>
    <xdr:to>
      <xdr:col>9</xdr:col>
      <xdr:colOff>971551</xdr:colOff>
      <xdr:row>3</xdr:row>
      <xdr:rowOff>0</xdr:rowOff>
    </xdr:to>
    <xdr:sp macro="" textlink="">
      <xdr:nvSpPr>
        <xdr:cNvPr id="3" name="平行四辺形 2">
          <a:extLst>
            <a:ext uri="{FF2B5EF4-FFF2-40B4-BE49-F238E27FC236}">
              <a16:creationId xmlns:a16="http://schemas.microsoft.com/office/drawing/2014/main" id="{AE35A720-6601-45D7-B054-ED9CA58223BE}"/>
            </a:ext>
          </a:extLst>
        </xdr:cNvPr>
        <xdr:cNvSpPr/>
      </xdr:nvSpPr>
      <xdr:spPr>
        <a:xfrm>
          <a:off x="4781550" y="247650"/>
          <a:ext cx="1628776" cy="685800"/>
        </a:xfrm>
        <a:prstGeom prst="parallelogram">
          <a:avLst>
            <a:gd name="adj" fmla="val 64437"/>
          </a:avLst>
        </a:prstGeom>
        <a:solidFill>
          <a:srgbClr val="18424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685799</xdr:colOff>
      <xdr:row>1</xdr:row>
      <xdr:rowOff>9525</xdr:rowOff>
    </xdr:from>
    <xdr:to>
      <xdr:col>9</xdr:col>
      <xdr:colOff>1514474</xdr:colOff>
      <xdr:row>3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CB8C889-8386-47D2-A627-B0F410F57292}"/>
            </a:ext>
          </a:extLst>
        </xdr:cNvPr>
        <xdr:cNvSpPr/>
      </xdr:nvSpPr>
      <xdr:spPr>
        <a:xfrm>
          <a:off x="6124574" y="247650"/>
          <a:ext cx="828675" cy="685800"/>
        </a:xfrm>
        <a:prstGeom prst="rect">
          <a:avLst/>
        </a:prstGeom>
        <a:solidFill>
          <a:srgbClr val="00504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66675</xdr:colOff>
      <xdr:row>1</xdr:row>
      <xdr:rowOff>9525</xdr:rowOff>
    </xdr:from>
    <xdr:to>
      <xdr:col>9</xdr:col>
      <xdr:colOff>1219200</xdr:colOff>
      <xdr:row>3</xdr:row>
      <xdr:rowOff>0</xdr:rowOff>
    </xdr:to>
    <xdr:sp macro="" textlink="">
      <xdr:nvSpPr>
        <xdr:cNvPr id="5" name="平行四辺形 4">
          <a:extLst>
            <a:ext uri="{FF2B5EF4-FFF2-40B4-BE49-F238E27FC236}">
              <a16:creationId xmlns:a16="http://schemas.microsoft.com/office/drawing/2014/main" id="{CC97568A-D2A4-4D2E-B4CC-52FE7CE9E943}"/>
            </a:ext>
          </a:extLst>
        </xdr:cNvPr>
        <xdr:cNvSpPr/>
      </xdr:nvSpPr>
      <xdr:spPr>
        <a:xfrm>
          <a:off x="5505450" y="247650"/>
          <a:ext cx="1152525" cy="685800"/>
        </a:xfrm>
        <a:prstGeom prst="parallelogram">
          <a:avLst>
            <a:gd name="adj" fmla="val 64437"/>
          </a:avLst>
        </a:prstGeom>
        <a:solidFill>
          <a:srgbClr val="2A8F7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9525</xdr:rowOff>
    </xdr:from>
    <xdr:to>
      <xdr:col>9</xdr:col>
      <xdr:colOff>381000</xdr:colOff>
      <xdr:row>3</xdr:row>
      <xdr:rowOff>0</xdr:rowOff>
    </xdr:to>
    <xdr:sp macro="" textlink="">
      <xdr:nvSpPr>
        <xdr:cNvPr id="2" name="平行四辺形 1">
          <a:extLst>
            <a:ext uri="{FF2B5EF4-FFF2-40B4-BE49-F238E27FC236}">
              <a16:creationId xmlns:a16="http://schemas.microsoft.com/office/drawing/2014/main" id="{E9B9DDA0-7666-4198-8B73-4865A7127B31}"/>
            </a:ext>
          </a:extLst>
        </xdr:cNvPr>
        <xdr:cNvSpPr/>
      </xdr:nvSpPr>
      <xdr:spPr>
        <a:xfrm>
          <a:off x="3009900" y="247650"/>
          <a:ext cx="2809875" cy="685800"/>
        </a:xfrm>
        <a:prstGeom prst="parallelogram">
          <a:avLst>
            <a:gd name="adj" fmla="val 64437"/>
          </a:avLst>
        </a:prstGeom>
        <a:solidFill>
          <a:srgbClr val="6DBE9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742950</xdr:colOff>
      <xdr:row>1</xdr:row>
      <xdr:rowOff>9525</xdr:rowOff>
    </xdr:from>
    <xdr:to>
      <xdr:col>9</xdr:col>
      <xdr:colOff>971551</xdr:colOff>
      <xdr:row>3</xdr:row>
      <xdr:rowOff>0</xdr:rowOff>
    </xdr:to>
    <xdr:sp macro="" textlink="">
      <xdr:nvSpPr>
        <xdr:cNvPr id="3" name="平行四辺形 2">
          <a:extLst>
            <a:ext uri="{FF2B5EF4-FFF2-40B4-BE49-F238E27FC236}">
              <a16:creationId xmlns:a16="http://schemas.microsoft.com/office/drawing/2014/main" id="{AC0110CC-1A36-4FCF-9D1F-9F2402F677C0}"/>
            </a:ext>
          </a:extLst>
        </xdr:cNvPr>
        <xdr:cNvSpPr/>
      </xdr:nvSpPr>
      <xdr:spPr>
        <a:xfrm>
          <a:off x="4781550" y="247650"/>
          <a:ext cx="1628776" cy="685800"/>
        </a:xfrm>
        <a:prstGeom prst="parallelogram">
          <a:avLst>
            <a:gd name="adj" fmla="val 64437"/>
          </a:avLst>
        </a:prstGeom>
        <a:solidFill>
          <a:srgbClr val="18424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685799</xdr:colOff>
      <xdr:row>1</xdr:row>
      <xdr:rowOff>9525</xdr:rowOff>
    </xdr:from>
    <xdr:to>
      <xdr:col>9</xdr:col>
      <xdr:colOff>1514474</xdr:colOff>
      <xdr:row>3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7485F29-6E4E-434F-A077-EB163F5DC7D4}"/>
            </a:ext>
          </a:extLst>
        </xdr:cNvPr>
        <xdr:cNvSpPr/>
      </xdr:nvSpPr>
      <xdr:spPr>
        <a:xfrm>
          <a:off x="6124574" y="247650"/>
          <a:ext cx="828675" cy="685800"/>
        </a:xfrm>
        <a:prstGeom prst="rect">
          <a:avLst/>
        </a:prstGeom>
        <a:solidFill>
          <a:srgbClr val="00504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66675</xdr:colOff>
      <xdr:row>1</xdr:row>
      <xdr:rowOff>9525</xdr:rowOff>
    </xdr:from>
    <xdr:to>
      <xdr:col>9</xdr:col>
      <xdr:colOff>1219200</xdr:colOff>
      <xdr:row>3</xdr:row>
      <xdr:rowOff>0</xdr:rowOff>
    </xdr:to>
    <xdr:sp macro="" textlink="">
      <xdr:nvSpPr>
        <xdr:cNvPr id="5" name="平行四辺形 4">
          <a:extLst>
            <a:ext uri="{FF2B5EF4-FFF2-40B4-BE49-F238E27FC236}">
              <a16:creationId xmlns:a16="http://schemas.microsoft.com/office/drawing/2014/main" id="{206D9233-2DB6-4803-810F-3D1E8327D576}"/>
            </a:ext>
          </a:extLst>
        </xdr:cNvPr>
        <xdr:cNvSpPr/>
      </xdr:nvSpPr>
      <xdr:spPr>
        <a:xfrm>
          <a:off x="5505450" y="247650"/>
          <a:ext cx="1152525" cy="685800"/>
        </a:xfrm>
        <a:prstGeom prst="parallelogram">
          <a:avLst>
            <a:gd name="adj" fmla="val 64437"/>
          </a:avLst>
        </a:prstGeom>
        <a:solidFill>
          <a:srgbClr val="2A8F7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9525</xdr:rowOff>
    </xdr:from>
    <xdr:to>
      <xdr:col>9</xdr:col>
      <xdr:colOff>381000</xdr:colOff>
      <xdr:row>3</xdr:row>
      <xdr:rowOff>0</xdr:rowOff>
    </xdr:to>
    <xdr:sp macro="" textlink="">
      <xdr:nvSpPr>
        <xdr:cNvPr id="2" name="平行四辺形 1">
          <a:extLst>
            <a:ext uri="{FF2B5EF4-FFF2-40B4-BE49-F238E27FC236}">
              <a16:creationId xmlns:a16="http://schemas.microsoft.com/office/drawing/2014/main" id="{DB8D0C6B-0BB9-410C-AC38-1FD6592A227C}"/>
            </a:ext>
          </a:extLst>
        </xdr:cNvPr>
        <xdr:cNvSpPr/>
      </xdr:nvSpPr>
      <xdr:spPr>
        <a:xfrm>
          <a:off x="3009900" y="247650"/>
          <a:ext cx="2809875" cy="685800"/>
        </a:xfrm>
        <a:prstGeom prst="parallelogram">
          <a:avLst>
            <a:gd name="adj" fmla="val 64437"/>
          </a:avLst>
        </a:prstGeom>
        <a:solidFill>
          <a:srgbClr val="6DBE9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742950</xdr:colOff>
      <xdr:row>1</xdr:row>
      <xdr:rowOff>9525</xdr:rowOff>
    </xdr:from>
    <xdr:to>
      <xdr:col>9</xdr:col>
      <xdr:colOff>971551</xdr:colOff>
      <xdr:row>3</xdr:row>
      <xdr:rowOff>0</xdr:rowOff>
    </xdr:to>
    <xdr:sp macro="" textlink="">
      <xdr:nvSpPr>
        <xdr:cNvPr id="3" name="平行四辺形 2">
          <a:extLst>
            <a:ext uri="{FF2B5EF4-FFF2-40B4-BE49-F238E27FC236}">
              <a16:creationId xmlns:a16="http://schemas.microsoft.com/office/drawing/2014/main" id="{F74CD3DC-D095-4770-BE87-59D8AC524D80}"/>
            </a:ext>
          </a:extLst>
        </xdr:cNvPr>
        <xdr:cNvSpPr/>
      </xdr:nvSpPr>
      <xdr:spPr>
        <a:xfrm>
          <a:off x="4781550" y="247650"/>
          <a:ext cx="1628776" cy="685800"/>
        </a:xfrm>
        <a:prstGeom prst="parallelogram">
          <a:avLst>
            <a:gd name="adj" fmla="val 64437"/>
          </a:avLst>
        </a:prstGeom>
        <a:solidFill>
          <a:srgbClr val="18424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685799</xdr:colOff>
      <xdr:row>1</xdr:row>
      <xdr:rowOff>9525</xdr:rowOff>
    </xdr:from>
    <xdr:to>
      <xdr:col>9</xdr:col>
      <xdr:colOff>1514474</xdr:colOff>
      <xdr:row>3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5216CA6-86A2-4CFE-A8B5-E76408169598}"/>
            </a:ext>
          </a:extLst>
        </xdr:cNvPr>
        <xdr:cNvSpPr/>
      </xdr:nvSpPr>
      <xdr:spPr>
        <a:xfrm>
          <a:off x="6124574" y="247650"/>
          <a:ext cx="828675" cy="685800"/>
        </a:xfrm>
        <a:prstGeom prst="rect">
          <a:avLst/>
        </a:prstGeom>
        <a:solidFill>
          <a:srgbClr val="00504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66675</xdr:colOff>
      <xdr:row>1</xdr:row>
      <xdr:rowOff>9525</xdr:rowOff>
    </xdr:from>
    <xdr:to>
      <xdr:col>9</xdr:col>
      <xdr:colOff>1219200</xdr:colOff>
      <xdr:row>3</xdr:row>
      <xdr:rowOff>0</xdr:rowOff>
    </xdr:to>
    <xdr:sp macro="" textlink="">
      <xdr:nvSpPr>
        <xdr:cNvPr id="5" name="平行四辺形 4">
          <a:extLst>
            <a:ext uri="{FF2B5EF4-FFF2-40B4-BE49-F238E27FC236}">
              <a16:creationId xmlns:a16="http://schemas.microsoft.com/office/drawing/2014/main" id="{1DF2132A-0149-4DE8-BAB9-2D4A6E4AE6C1}"/>
            </a:ext>
          </a:extLst>
        </xdr:cNvPr>
        <xdr:cNvSpPr/>
      </xdr:nvSpPr>
      <xdr:spPr>
        <a:xfrm>
          <a:off x="5505450" y="247650"/>
          <a:ext cx="1152525" cy="685800"/>
        </a:xfrm>
        <a:prstGeom prst="parallelogram">
          <a:avLst>
            <a:gd name="adj" fmla="val 64437"/>
          </a:avLst>
        </a:prstGeom>
        <a:solidFill>
          <a:srgbClr val="2A8F7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9525</xdr:rowOff>
    </xdr:from>
    <xdr:to>
      <xdr:col>9</xdr:col>
      <xdr:colOff>381000</xdr:colOff>
      <xdr:row>3</xdr:row>
      <xdr:rowOff>0</xdr:rowOff>
    </xdr:to>
    <xdr:sp macro="" textlink="">
      <xdr:nvSpPr>
        <xdr:cNvPr id="2" name="平行四辺形 1">
          <a:extLst>
            <a:ext uri="{FF2B5EF4-FFF2-40B4-BE49-F238E27FC236}">
              <a16:creationId xmlns:a16="http://schemas.microsoft.com/office/drawing/2014/main" id="{978404E6-00A0-4915-B489-7440A47A870B}"/>
            </a:ext>
          </a:extLst>
        </xdr:cNvPr>
        <xdr:cNvSpPr/>
      </xdr:nvSpPr>
      <xdr:spPr>
        <a:xfrm>
          <a:off x="3009900" y="247650"/>
          <a:ext cx="2809875" cy="685800"/>
        </a:xfrm>
        <a:prstGeom prst="parallelogram">
          <a:avLst>
            <a:gd name="adj" fmla="val 64437"/>
          </a:avLst>
        </a:prstGeom>
        <a:solidFill>
          <a:srgbClr val="6DBE9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742950</xdr:colOff>
      <xdr:row>1</xdr:row>
      <xdr:rowOff>9525</xdr:rowOff>
    </xdr:from>
    <xdr:to>
      <xdr:col>9</xdr:col>
      <xdr:colOff>971551</xdr:colOff>
      <xdr:row>3</xdr:row>
      <xdr:rowOff>0</xdr:rowOff>
    </xdr:to>
    <xdr:sp macro="" textlink="">
      <xdr:nvSpPr>
        <xdr:cNvPr id="3" name="平行四辺形 2">
          <a:extLst>
            <a:ext uri="{FF2B5EF4-FFF2-40B4-BE49-F238E27FC236}">
              <a16:creationId xmlns:a16="http://schemas.microsoft.com/office/drawing/2014/main" id="{18E11212-6769-4F62-A29F-B8948C7310AE}"/>
            </a:ext>
          </a:extLst>
        </xdr:cNvPr>
        <xdr:cNvSpPr/>
      </xdr:nvSpPr>
      <xdr:spPr>
        <a:xfrm>
          <a:off x="4781550" y="247650"/>
          <a:ext cx="1628776" cy="685800"/>
        </a:xfrm>
        <a:prstGeom prst="parallelogram">
          <a:avLst>
            <a:gd name="adj" fmla="val 64437"/>
          </a:avLst>
        </a:prstGeom>
        <a:solidFill>
          <a:srgbClr val="18424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685799</xdr:colOff>
      <xdr:row>1</xdr:row>
      <xdr:rowOff>9525</xdr:rowOff>
    </xdr:from>
    <xdr:to>
      <xdr:col>9</xdr:col>
      <xdr:colOff>1514474</xdr:colOff>
      <xdr:row>3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62BDE0F-5FB6-419C-BBF9-018BAE31179F}"/>
            </a:ext>
          </a:extLst>
        </xdr:cNvPr>
        <xdr:cNvSpPr/>
      </xdr:nvSpPr>
      <xdr:spPr>
        <a:xfrm>
          <a:off x="6124574" y="247650"/>
          <a:ext cx="828675" cy="685800"/>
        </a:xfrm>
        <a:prstGeom prst="rect">
          <a:avLst/>
        </a:prstGeom>
        <a:solidFill>
          <a:srgbClr val="00504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66675</xdr:colOff>
      <xdr:row>1</xdr:row>
      <xdr:rowOff>9525</xdr:rowOff>
    </xdr:from>
    <xdr:to>
      <xdr:col>9</xdr:col>
      <xdr:colOff>1219200</xdr:colOff>
      <xdr:row>3</xdr:row>
      <xdr:rowOff>0</xdr:rowOff>
    </xdr:to>
    <xdr:sp macro="" textlink="">
      <xdr:nvSpPr>
        <xdr:cNvPr id="5" name="平行四辺形 4">
          <a:extLst>
            <a:ext uri="{FF2B5EF4-FFF2-40B4-BE49-F238E27FC236}">
              <a16:creationId xmlns:a16="http://schemas.microsoft.com/office/drawing/2014/main" id="{CD074F5D-033F-4DEF-97DC-95681A0DD73B}"/>
            </a:ext>
          </a:extLst>
        </xdr:cNvPr>
        <xdr:cNvSpPr/>
      </xdr:nvSpPr>
      <xdr:spPr>
        <a:xfrm>
          <a:off x="5505450" y="247650"/>
          <a:ext cx="1152525" cy="685800"/>
        </a:xfrm>
        <a:prstGeom prst="parallelogram">
          <a:avLst>
            <a:gd name="adj" fmla="val 64437"/>
          </a:avLst>
        </a:prstGeom>
        <a:solidFill>
          <a:srgbClr val="2A8F7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J34"/>
  <sheetViews>
    <sheetView tabSelected="1" view="pageLayout" zoomScaleNormal="100" workbookViewId="0"/>
  </sheetViews>
  <sheetFormatPr defaultRowHeight="18.75"/>
  <cols>
    <col min="1" max="1" width="1.375" style="1" customWidth="1"/>
    <col min="2" max="2" width="12.375" style="1" customWidth="1"/>
    <col min="3" max="3" width="14.125" style="1" customWidth="1"/>
    <col min="4" max="4" width="7.875" style="1" customWidth="1"/>
    <col min="5" max="5" width="6.375" style="1" customWidth="1"/>
    <col min="6" max="6" width="6" style="1" customWidth="1"/>
    <col min="7" max="7" width="3.875" style="1" customWidth="1"/>
    <col min="8" max="8" width="12.125" style="1" customWidth="1"/>
    <col min="9" max="9" width="5.875" style="1" customWidth="1"/>
    <col min="10" max="10" width="20" style="1" customWidth="1"/>
    <col min="11" max="16384" width="9" style="1"/>
  </cols>
  <sheetData>
    <row r="1" spans="1:10">
      <c r="H1" s="22"/>
      <c r="I1" s="22"/>
      <c r="J1" s="14" t="s">
        <v>54</v>
      </c>
    </row>
    <row r="2" spans="1:10" ht="39.75">
      <c r="B2" s="24" t="s">
        <v>53</v>
      </c>
      <c r="C2" s="24"/>
      <c r="D2" s="13"/>
      <c r="E2" s="13"/>
      <c r="F2" s="13"/>
      <c r="G2" s="13"/>
      <c r="H2" s="13"/>
      <c r="I2" s="13"/>
      <c r="J2" s="13"/>
    </row>
    <row r="3" spans="1:10" ht="15" customHeight="1">
      <c r="B3" s="25" t="s">
        <v>55</v>
      </c>
      <c r="C3" s="25"/>
      <c r="D3" s="13"/>
      <c r="E3" s="13"/>
      <c r="F3" s="13"/>
      <c r="G3" s="13"/>
      <c r="H3" s="13"/>
      <c r="I3" s="13"/>
      <c r="J3" s="13"/>
    </row>
    <row r="4" spans="1:10" ht="18.75" customHeight="1">
      <c r="B4" s="11"/>
      <c r="C4" s="11"/>
      <c r="D4" s="11"/>
      <c r="E4" s="11"/>
      <c r="F4" s="11"/>
      <c r="G4" s="11"/>
      <c r="H4" s="11"/>
      <c r="I4" s="11"/>
      <c r="J4" s="11"/>
    </row>
    <row r="5" spans="1:10" ht="24.75" thickBot="1">
      <c r="B5" s="23" t="s">
        <v>3</v>
      </c>
      <c r="C5" s="23"/>
      <c r="D5" s="15" t="s">
        <v>0</v>
      </c>
      <c r="H5" s="21" t="s">
        <v>24</v>
      </c>
      <c r="I5" s="21"/>
      <c r="J5" s="21"/>
    </row>
    <row r="6" spans="1:10">
      <c r="B6" s="20" t="s">
        <v>38</v>
      </c>
      <c r="C6" s="20"/>
      <c r="D6" s="20"/>
      <c r="E6" s="20"/>
      <c r="H6" s="21" t="s">
        <v>1</v>
      </c>
      <c r="I6" s="21"/>
      <c r="J6" s="21"/>
    </row>
    <row r="7" spans="1:10">
      <c r="B7" s="21"/>
      <c r="C7" s="21"/>
      <c r="D7" s="21"/>
      <c r="E7" s="21"/>
      <c r="H7" s="21" t="s">
        <v>34</v>
      </c>
      <c r="I7" s="21"/>
      <c r="J7" s="21"/>
    </row>
    <row r="8" spans="1:10">
      <c r="B8" s="21" t="s">
        <v>35</v>
      </c>
      <c r="C8" s="21"/>
      <c r="D8" s="21"/>
      <c r="E8" s="21"/>
      <c r="H8" s="1" t="s">
        <v>28</v>
      </c>
    </row>
    <row r="9" spans="1:10">
      <c r="B9" s="4" t="s">
        <v>42</v>
      </c>
      <c r="C9" s="21"/>
      <c r="D9" s="21"/>
      <c r="E9" s="21"/>
      <c r="H9" s="21" t="s">
        <v>25</v>
      </c>
      <c r="I9" s="21"/>
      <c r="J9" s="21"/>
    </row>
    <row r="10" spans="1:10">
      <c r="A10" s="1" t="s">
        <v>39</v>
      </c>
      <c r="B10" s="4" t="s">
        <v>43</v>
      </c>
      <c r="C10" s="21"/>
      <c r="D10" s="21"/>
      <c r="E10" s="21"/>
      <c r="H10" s="21" t="s">
        <v>26</v>
      </c>
      <c r="I10" s="21"/>
      <c r="J10" s="21"/>
    </row>
    <row r="11" spans="1:10">
      <c r="B11" s="4" t="s">
        <v>40</v>
      </c>
      <c r="C11" s="21"/>
      <c r="D11" s="21"/>
      <c r="E11" s="21"/>
      <c r="H11" s="21" t="s">
        <v>27</v>
      </c>
      <c r="I11" s="21"/>
      <c r="J11" s="21"/>
    </row>
    <row r="12" spans="1:10">
      <c r="B12" s="4" t="s">
        <v>41</v>
      </c>
      <c r="C12" s="21" t="s">
        <v>45</v>
      </c>
      <c r="D12" s="21"/>
      <c r="E12" s="21"/>
    </row>
    <row r="13" spans="1:10" ht="6.75" customHeight="1">
      <c r="H13" s="21"/>
      <c r="I13" s="21"/>
      <c r="J13" s="21"/>
    </row>
    <row r="14" spans="1:10" ht="18.600000000000001" customHeight="1">
      <c r="B14" s="26" t="s">
        <v>4</v>
      </c>
      <c r="C14" s="28">
        <f>J29</f>
        <v>1110800</v>
      </c>
      <c r="D14" s="29"/>
      <c r="E14" s="32" t="s">
        <v>10</v>
      </c>
      <c r="H14" s="21"/>
      <c r="I14" s="21"/>
      <c r="J14" s="21"/>
    </row>
    <row r="15" spans="1:10">
      <c r="B15" s="27"/>
      <c r="C15" s="30"/>
      <c r="D15" s="31"/>
      <c r="E15" s="33"/>
      <c r="H15" s="21"/>
      <c r="I15" s="21"/>
      <c r="J15" s="21"/>
    </row>
    <row r="16" spans="1:10" ht="15.75" customHeight="1">
      <c r="F16" s="7"/>
      <c r="G16" s="7"/>
      <c r="H16" s="7"/>
      <c r="I16" s="37"/>
      <c r="J16" s="37"/>
    </row>
    <row r="17" spans="2:10" ht="25.5" customHeight="1">
      <c r="B17" s="38" t="s">
        <v>14</v>
      </c>
      <c r="C17" s="39"/>
      <c r="D17" s="40"/>
      <c r="E17" s="16" t="s">
        <v>5</v>
      </c>
      <c r="F17" s="38" t="s">
        <v>32</v>
      </c>
      <c r="G17" s="41"/>
      <c r="H17" s="17" t="s">
        <v>7</v>
      </c>
      <c r="I17" s="18" t="s">
        <v>8</v>
      </c>
      <c r="J17" s="18" t="s">
        <v>9</v>
      </c>
    </row>
    <row r="18" spans="2:10" ht="25.5" customHeight="1">
      <c r="B18" s="34" t="s">
        <v>18</v>
      </c>
      <c r="C18" s="35"/>
      <c r="D18" s="36"/>
      <c r="E18" s="2"/>
      <c r="F18" s="3">
        <v>1</v>
      </c>
      <c r="G18" s="2" t="s">
        <v>6</v>
      </c>
      <c r="H18" s="9">
        <v>500000</v>
      </c>
      <c r="I18" s="5">
        <v>0.1</v>
      </c>
      <c r="J18" s="8">
        <f>IF(ISBLANK(H18), "", H18*F18)</f>
        <v>500000</v>
      </c>
    </row>
    <row r="19" spans="2:10" ht="25.5" customHeight="1">
      <c r="B19" s="34" t="s">
        <v>19</v>
      </c>
      <c r="C19" s="35"/>
      <c r="D19" s="36"/>
      <c r="E19" s="2"/>
      <c r="F19" s="3">
        <v>10</v>
      </c>
      <c r="G19" s="2" t="s">
        <v>17</v>
      </c>
      <c r="H19" s="9">
        <v>50000</v>
      </c>
      <c r="I19" s="5">
        <v>0.1</v>
      </c>
      <c r="J19" s="8">
        <f t="shared" ref="J19:J26" si="0">IF(ISBLANK(H19), "", H19*F19)</f>
        <v>500000</v>
      </c>
    </row>
    <row r="20" spans="2:10" ht="25.5" customHeight="1">
      <c r="B20" s="34" t="s">
        <v>22</v>
      </c>
      <c r="C20" s="35"/>
      <c r="D20" s="36"/>
      <c r="E20" s="2" t="s">
        <v>15</v>
      </c>
      <c r="F20" s="3">
        <v>1</v>
      </c>
      <c r="G20" s="2" t="s">
        <v>17</v>
      </c>
      <c r="H20" s="9">
        <v>10000</v>
      </c>
      <c r="I20" s="5">
        <v>0.08</v>
      </c>
      <c r="J20" s="8">
        <f t="shared" si="0"/>
        <v>10000</v>
      </c>
    </row>
    <row r="21" spans="2:10" ht="25.5" customHeight="1">
      <c r="B21" s="34"/>
      <c r="C21" s="35"/>
      <c r="D21" s="36"/>
      <c r="E21" s="2"/>
      <c r="F21" s="3"/>
      <c r="G21" s="2"/>
      <c r="H21" s="9"/>
      <c r="I21" s="5"/>
      <c r="J21" s="8" t="str">
        <f t="shared" si="0"/>
        <v/>
      </c>
    </row>
    <row r="22" spans="2:10" ht="25.5" customHeight="1">
      <c r="B22" s="34"/>
      <c r="C22" s="35"/>
      <c r="D22" s="36"/>
      <c r="E22" s="2"/>
      <c r="F22" s="3"/>
      <c r="G22" s="2"/>
      <c r="H22" s="9"/>
      <c r="I22" s="5"/>
      <c r="J22" s="8" t="str">
        <f t="shared" si="0"/>
        <v/>
      </c>
    </row>
    <row r="23" spans="2:10" ht="25.5" customHeight="1">
      <c r="B23" s="34"/>
      <c r="C23" s="35"/>
      <c r="D23" s="36"/>
      <c r="E23" s="2"/>
      <c r="F23" s="3"/>
      <c r="G23" s="2"/>
      <c r="H23" s="9"/>
      <c r="I23" s="5"/>
      <c r="J23" s="8" t="str">
        <f t="shared" si="0"/>
        <v/>
      </c>
    </row>
    <row r="24" spans="2:10" ht="25.5" customHeight="1">
      <c r="B24" s="34"/>
      <c r="C24" s="35"/>
      <c r="D24" s="36"/>
      <c r="E24" s="2"/>
      <c r="F24" s="3"/>
      <c r="G24" s="2"/>
      <c r="H24" s="9"/>
      <c r="I24" s="5"/>
      <c r="J24" s="8" t="str">
        <f t="shared" si="0"/>
        <v/>
      </c>
    </row>
    <row r="25" spans="2:10" ht="25.5" customHeight="1">
      <c r="B25" s="34"/>
      <c r="C25" s="35"/>
      <c r="D25" s="36"/>
      <c r="E25" s="2"/>
      <c r="F25" s="3"/>
      <c r="G25" s="2"/>
      <c r="H25" s="9"/>
      <c r="I25" s="5"/>
      <c r="J25" s="8" t="str">
        <f t="shared" si="0"/>
        <v/>
      </c>
    </row>
    <row r="26" spans="2:10" ht="25.5" customHeight="1">
      <c r="B26" s="34"/>
      <c r="C26" s="35"/>
      <c r="D26" s="36"/>
      <c r="E26" s="2"/>
      <c r="F26" s="3"/>
      <c r="G26" s="2"/>
      <c r="H26" s="9"/>
      <c r="I26" s="5"/>
      <c r="J26" s="8" t="str">
        <f t="shared" si="0"/>
        <v/>
      </c>
    </row>
    <row r="27" spans="2:10" ht="25.5" customHeight="1">
      <c r="B27" s="6" t="s">
        <v>16</v>
      </c>
      <c r="C27" s="6" t="s">
        <v>21</v>
      </c>
      <c r="D27" s="44" t="s">
        <v>20</v>
      </c>
      <c r="E27" s="44"/>
      <c r="H27" s="45" t="s">
        <v>11</v>
      </c>
      <c r="I27" s="45"/>
      <c r="J27" s="8">
        <f>SUM(J18:J26)</f>
        <v>1010000</v>
      </c>
    </row>
    <row r="28" spans="2:10" ht="25.5" customHeight="1">
      <c r="B28" s="19" t="s">
        <v>30</v>
      </c>
      <c r="C28" s="10">
        <f>SUMIF(I18:I26, 10%, J18:J26)</f>
        <v>1000000</v>
      </c>
      <c r="D28" s="46">
        <f>ROUND(C28*10%,1)</f>
        <v>100000</v>
      </c>
      <c r="E28" s="46"/>
      <c r="H28" s="45" t="s">
        <v>12</v>
      </c>
      <c r="I28" s="45"/>
      <c r="J28" s="8">
        <f>SUM(D28:E29)</f>
        <v>100800</v>
      </c>
    </row>
    <row r="29" spans="2:10" ht="25.5" customHeight="1">
      <c r="B29" s="19" t="s">
        <v>31</v>
      </c>
      <c r="C29" s="10">
        <f>SUMIF(I18:I26, 8%, J18:J26)</f>
        <v>10000</v>
      </c>
      <c r="D29" s="46">
        <f>ROUND(C29*8%,1)</f>
        <v>800</v>
      </c>
      <c r="E29" s="46"/>
      <c r="H29" s="45" t="s">
        <v>13</v>
      </c>
      <c r="I29" s="45"/>
      <c r="J29" s="8">
        <f>J27+J28</f>
        <v>1110800</v>
      </c>
    </row>
    <row r="30" spans="2:10" ht="25.5" customHeight="1"/>
    <row r="31" spans="2:10" ht="25.5" customHeight="1">
      <c r="B31" s="42" t="s">
        <v>23</v>
      </c>
      <c r="C31" s="42"/>
      <c r="D31" s="42"/>
      <c r="E31" s="42"/>
      <c r="F31" s="42"/>
      <c r="G31" s="42"/>
      <c r="H31" s="42"/>
      <c r="I31" s="42"/>
      <c r="J31" s="42"/>
    </row>
    <row r="32" spans="2:10" ht="95.25" customHeight="1">
      <c r="B32" s="43" t="s">
        <v>33</v>
      </c>
      <c r="C32" s="43"/>
      <c r="D32" s="43"/>
      <c r="E32" s="43"/>
      <c r="F32" s="43"/>
      <c r="G32" s="43"/>
      <c r="H32" s="43"/>
      <c r="I32" s="43"/>
      <c r="J32" s="43"/>
    </row>
    <row r="33" ht="18.600000000000001" customHeight="1"/>
    <row r="34" ht="18.600000000000001" customHeight="1"/>
  </sheetData>
  <mergeCells count="43">
    <mergeCell ref="B31:J31"/>
    <mergeCell ref="B32:J32"/>
    <mergeCell ref="B8:E8"/>
    <mergeCell ref="C9:E9"/>
    <mergeCell ref="C10:E10"/>
    <mergeCell ref="C11:E11"/>
    <mergeCell ref="C12:E12"/>
    <mergeCell ref="D27:E27"/>
    <mergeCell ref="H27:I27"/>
    <mergeCell ref="D28:E28"/>
    <mergeCell ref="H28:I28"/>
    <mergeCell ref="D29:E29"/>
    <mergeCell ref="H29:I29"/>
    <mergeCell ref="B21:D21"/>
    <mergeCell ref="B22:D22"/>
    <mergeCell ref="B23:D23"/>
    <mergeCell ref="B24:D24"/>
    <mergeCell ref="B25:D25"/>
    <mergeCell ref="B26:D26"/>
    <mergeCell ref="I16:J16"/>
    <mergeCell ref="B17:D17"/>
    <mergeCell ref="F17:G17"/>
    <mergeCell ref="B18:D18"/>
    <mergeCell ref="B19:D19"/>
    <mergeCell ref="B20:D20"/>
    <mergeCell ref="H13:J13"/>
    <mergeCell ref="B14:B15"/>
    <mergeCell ref="C14:D15"/>
    <mergeCell ref="E14:E15"/>
    <mergeCell ref="H14:J14"/>
    <mergeCell ref="H15:J15"/>
    <mergeCell ref="B7:E7"/>
    <mergeCell ref="H7:J7"/>
    <mergeCell ref="H9:J9"/>
    <mergeCell ref="H10:J10"/>
    <mergeCell ref="H11:J11"/>
    <mergeCell ref="B6:E6"/>
    <mergeCell ref="H6:J6"/>
    <mergeCell ref="H1:I1"/>
    <mergeCell ref="B5:C5"/>
    <mergeCell ref="H5:J5"/>
    <mergeCell ref="B2:C2"/>
    <mergeCell ref="B3:C3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91FF0-562B-4D7D-B32F-188FBD302C4F}">
  <sheetPr codeName="Sheet3"/>
  <dimension ref="A1:J34"/>
  <sheetViews>
    <sheetView view="pageLayout" zoomScaleNormal="100" workbookViewId="0"/>
  </sheetViews>
  <sheetFormatPr defaultRowHeight="18.75"/>
  <cols>
    <col min="1" max="1" width="1.375" style="1" customWidth="1"/>
    <col min="2" max="2" width="12.375" style="1" customWidth="1"/>
    <col min="3" max="3" width="14.125" style="1" customWidth="1"/>
    <col min="4" max="4" width="7.875" style="1" customWidth="1"/>
    <col min="5" max="5" width="6.375" style="1" customWidth="1"/>
    <col min="6" max="6" width="6" style="1" customWidth="1"/>
    <col min="7" max="7" width="3.875" style="1" customWidth="1"/>
    <col min="8" max="8" width="12.125" style="1" customWidth="1"/>
    <col min="9" max="9" width="5.875" style="1" customWidth="1"/>
    <col min="10" max="10" width="20" style="1" customWidth="1"/>
    <col min="11" max="16384" width="9" style="1"/>
  </cols>
  <sheetData>
    <row r="1" spans="1:10">
      <c r="H1" s="22"/>
      <c r="I1" s="22"/>
      <c r="J1" s="14" t="s">
        <v>54</v>
      </c>
    </row>
    <row r="2" spans="1:10" ht="39.75">
      <c r="B2" s="24" t="s">
        <v>56</v>
      </c>
      <c r="C2" s="24"/>
      <c r="D2" s="13"/>
      <c r="E2" s="13"/>
      <c r="F2" s="13"/>
      <c r="G2" s="13"/>
      <c r="H2" s="13"/>
      <c r="I2" s="13"/>
      <c r="J2" s="13"/>
    </row>
    <row r="3" spans="1:10" ht="15" customHeight="1">
      <c r="B3" s="25" t="s">
        <v>55</v>
      </c>
      <c r="C3" s="25"/>
      <c r="D3" s="13"/>
      <c r="E3" s="13"/>
      <c r="F3" s="13"/>
      <c r="G3" s="13"/>
      <c r="H3" s="13"/>
      <c r="I3" s="13"/>
      <c r="J3" s="13"/>
    </row>
    <row r="4" spans="1:10" ht="18.75" customHeight="1">
      <c r="B4" s="11"/>
      <c r="C4" s="11"/>
      <c r="D4" s="11"/>
      <c r="E4" s="11"/>
      <c r="F4" s="11"/>
      <c r="G4" s="11"/>
      <c r="H4" s="11"/>
      <c r="I4" s="11"/>
      <c r="J4" s="11"/>
    </row>
    <row r="5" spans="1:10" ht="24.75" thickBot="1">
      <c r="B5" s="23" t="s">
        <v>3</v>
      </c>
      <c r="C5" s="23"/>
      <c r="D5" s="15" t="s">
        <v>0</v>
      </c>
      <c r="H5" s="21" t="s">
        <v>24</v>
      </c>
      <c r="I5" s="21"/>
      <c r="J5" s="21"/>
    </row>
    <row r="6" spans="1:10">
      <c r="B6" s="21" t="s">
        <v>1</v>
      </c>
      <c r="C6" s="21"/>
      <c r="D6" s="21"/>
      <c r="E6" s="21"/>
      <c r="H6" s="21" t="s">
        <v>1</v>
      </c>
      <c r="I6" s="21"/>
      <c r="J6" s="21"/>
    </row>
    <row r="7" spans="1:10">
      <c r="B7" s="21" t="s">
        <v>52</v>
      </c>
      <c r="C7" s="21"/>
      <c r="D7" s="21"/>
      <c r="E7" s="21"/>
      <c r="H7" s="21" t="s">
        <v>47</v>
      </c>
      <c r="I7" s="21"/>
      <c r="J7" s="21"/>
    </row>
    <row r="8" spans="1:10">
      <c r="B8" s="21"/>
      <c r="C8" s="21"/>
      <c r="D8" s="21"/>
      <c r="E8" s="21"/>
      <c r="H8" s="1" t="s">
        <v>28</v>
      </c>
    </row>
    <row r="9" spans="1:10">
      <c r="B9" s="21" t="s">
        <v>46</v>
      </c>
      <c r="C9" s="21"/>
      <c r="D9" s="21"/>
      <c r="E9" s="21"/>
      <c r="H9" s="21" t="s">
        <v>25</v>
      </c>
      <c r="I9" s="21"/>
      <c r="J9" s="21"/>
    </row>
    <row r="10" spans="1:10">
      <c r="A10" s="1" t="s">
        <v>39</v>
      </c>
      <c r="B10" s="4" t="s">
        <v>42</v>
      </c>
      <c r="H10" s="21" t="s">
        <v>26</v>
      </c>
      <c r="I10" s="21"/>
      <c r="J10" s="21"/>
    </row>
    <row r="11" spans="1:10">
      <c r="B11" s="4" t="s">
        <v>43</v>
      </c>
      <c r="H11" s="21" t="s">
        <v>48</v>
      </c>
      <c r="I11" s="21"/>
      <c r="J11" s="21"/>
    </row>
    <row r="12" spans="1:10">
      <c r="B12" s="4" t="s">
        <v>40</v>
      </c>
    </row>
    <row r="13" spans="1:10" ht="6.75" customHeight="1">
      <c r="H13" s="21"/>
      <c r="I13" s="21"/>
      <c r="J13" s="21"/>
    </row>
    <row r="14" spans="1:10" ht="18.600000000000001" customHeight="1">
      <c r="B14" s="26" t="s">
        <v>4</v>
      </c>
      <c r="C14" s="28">
        <f>J29</f>
        <v>1110800</v>
      </c>
      <c r="D14" s="29"/>
      <c r="E14" s="32" t="s">
        <v>10</v>
      </c>
      <c r="H14" s="21"/>
      <c r="I14" s="21"/>
      <c r="J14" s="21"/>
    </row>
    <row r="15" spans="1:10">
      <c r="B15" s="27"/>
      <c r="C15" s="30"/>
      <c r="D15" s="31"/>
      <c r="E15" s="33"/>
      <c r="H15" s="21"/>
      <c r="I15" s="21"/>
      <c r="J15" s="21"/>
    </row>
    <row r="16" spans="1:10" ht="15.75" customHeight="1">
      <c r="F16" s="7"/>
      <c r="G16" s="7"/>
      <c r="H16" s="7"/>
      <c r="I16" s="37"/>
      <c r="J16" s="37"/>
    </row>
    <row r="17" spans="2:10" ht="25.5" customHeight="1">
      <c r="B17" s="38" t="s">
        <v>14</v>
      </c>
      <c r="C17" s="39"/>
      <c r="D17" s="40"/>
      <c r="E17" s="16" t="s">
        <v>5</v>
      </c>
      <c r="F17" s="38" t="s">
        <v>32</v>
      </c>
      <c r="G17" s="41"/>
      <c r="H17" s="17" t="s">
        <v>7</v>
      </c>
      <c r="I17" s="18" t="s">
        <v>8</v>
      </c>
      <c r="J17" s="18" t="s">
        <v>9</v>
      </c>
    </row>
    <row r="18" spans="2:10" ht="25.5" customHeight="1">
      <c r="B18" s="34" t="s">
        <v>18</v>
      </c>
      <c r="C18" s="35"/>
      <c r="D18" s="36"/>
      <c r="E18" s="2"/>
      <c r="F18" s="3">
        <v>1</v>
      </c>
      <c r="G18" s="2" t="s">
        <v>6</v>
      </c>
      <c r="H18" s="9">
        <v>500000</v>
      </c>
      <c r="I18" s="5">
        <v>0.1</v>
      </c>
      <c r="J18" s="8">
        <f>IF(ISBLANK(H18), "", H18*F18)</f>
        <v>500000</v>
      </c>
    </row>
    <row r="19" spans="2:10" ht="25.5" customHeight="1">
      <c r="B19" s="34" t="s">
        <v>19</v>
      </c>
      <c r="C19" s="35"/>
      <c r="D19" s="36"/>
      <c r="E19" s="2"/>
      <c r="F19" s="3">
        <v>10</v>
      </c>
      <c r="G19" s="2" t="s">
        <v>17</v>
      </c>
      <c r="H19" s="9">
        <v>50000</v>
      </c>
      <c r="I19" s="5">
        <v>0.1</v>
      </c>
      <c r="J19" s="8">
        <f t="shared" ref="J19:J26" si="0">IF(ISBLANK(H19), "", H19*F19)</f>
        <v>500000</v>
      </c>
    </row>
    <row r="20" spans="2:10" ht="25.5" customHeight="1">
      <c r="B20" s="34" t="s">
        <v>22</v>
      </c>
      <c r="C20" s="35"/>
      <c r="D20" s="36"/>
      <c r="E20" s="2" t="s">
        <v>15</v>
      </c>
      <c r="F20" s="3">
        <v>1</v>
      </c>
      <c r="G20" s="2" t="s">
        <v>17</v>
      </c>
      <c r="H20" s="9">
        <v>10000</v>
      </c>
      <c r="I20" s="5">
        <v>0.08</v>
      </c>
      <c r="J20" s="8">
        <f t="shared" si="0"/>
        <v>10000</v>
      </c>
    </row>
    <row r="21" spans="2:10" ht="25.5" customHeight="1">
      <c r="B21" s="34"/>
      <c r="C21" s="35"/>
      <c r="D21" s="36"/>
      <c r="E21" s="2"/>
      <c r="F21" s="3"/>
      <c r="G21" s="2"/>
      <c r="H21" s="9"/>
      <c r="I21" s="5"/>
      <c r="J21" s="8" t="str">
        <f t="shared" si="0"/>
        <v/>
      </c>
    </row>
    <row r="22" spans="2:10" ht="25.5" customHeight="1">
      <c r="B22" s="34"/>
      <c r="C22" s="35"/>
      <c r="D22" s="36"/>
      <c r="E22" s="2"/>
      <c r="F22" s="3"/>
      <c r="G22" s="2"/>
      <c r="H22" s="9"/>
      <c r="I22" s="5"/>
      <c r="J22" s="8" t="str">
        <f t="shared" si="0"/>
        <v/>
      </c>
    </row>
    <row r="23" spans="2:10" ht="25.5" customHeight="1">
      <c r="B23" s="34"/>
      <c r="C23" s="35"/>
      <c r="D23" s="36"/>
      <c r="E23" s="2"/>
      <c r="F23" s="3"/>
      <c r="G23" s="2"/>
      <c r="H23" s="9"/>
      <c r="I23" s="5"/>
      <c r="J23" s="8" t="str">
        <f t="shared" si="0"/>
        <v/>
      </c>
    </row>
    <row r="24" spans="2:10" ht="25.5" customHeight="1">
      <c r="B24" s="34"/>
      <c r="C24" s="35"/>
      <c r="D24" s="36"/>
      <c r="E24" s="2"/>
      <c r="F24" s="3"/>
      <c r="G24" s="2"/>
      <c r="H24" s="9"/>
      <c r="I24" s="5"/>
      <c r="J24" s="8" t="str">
        <f t="shared" si="0"/>
        <v/>
      </c>
    </row>
    <row r="25" spans="2:10" ht="25.5" customHeight="1">
      <c r="B25" s="34"/>
      <c r="C25" s="35"/>
      <c r="D25" s="36"/>
      <c r="E25" s="2"/>
      <c r="F25" s="3"/>
      <c r="G25" s="2"/>
      <c r="H25" s="9"/>
      <c r="I25" s="5"/>
      <c r="J25" s="8" t="str">
        <f t="shared" si="0"/>
        <v/>
      </c>
    </row>
    <row r="26" spans="2:10" ht="25.5" customHeight="1">
      <c r="B26" s="34"/>
      <c r="C26" s="35"/>
      <c r="D26" s="36"/>
      <c r="E26" s="2"/>
      <c r="F26" s="3"/>
      <c r="G26" s="2"/>
      <c r="H26" s="9"/>
      <c r="I26" s="5"/>
      <c r="J26" s="8" t="str">
        <f t="shared" si="0"/>
        <v/>
      </c>
    </row>
    <row r="27" spans="2:10" ht="25.5" customHeight="1">
      <c r="B27" s="6" t="s">
        <v>16</v>
      </c>
      <c r="C27" s="6" t="s">
        <v>21</v>
      </c>
      <c r="D27" s="44" t="s">
        <v>20</v>
      </c>
      <c r="E27" s="44"/>
      <c r="H27" s="45" t="s">
        <v>11</v>
      </c>
      <c r="I27" s="45"/>
      <c r="J27" s="8">
        <f>SUM(J18:J26)</f>
        <v>1010000</v>
      </c>
    </row>
    <row r="28" spans="2:10" ht="25.5" customHeight="1">
      <c r="B28" s="19" t="s">
        <v>30</v>
      </c>
      <c r="C28" s="10">
        <f>SUMIF(I18:I26, 10%, J18:J26)</f>
        <v>1000000</v>
      </c>
      <c r="D28" s="46">
        <f>ROUND(C28*10%,1)</f>
        <v>100000</v>
      </c>
      <c r="E28" s="46"/>
      <c r="H28" s="45" t="s">
        <v>12</v>
      </c>
      <c r="I28" s="45"/>
      <c r="J28" s="8">
        <f>SUM(D28:E29)</f>
        <v>100800</v>
      </c>
    </row>
    <row r="29" spans="2:10" ht="25.5" customHeight="1">
      <c r="B29" s="19" t="s">
        <v>31</v>
      </c>
      <c r="C29" s="10">
        <f>SUMIF(I18:I26, 8%, J18:J26)</f>
        <v>10000</v>
      </c>
      <c r="D29" s="46">
        <f>ROUND(C29*8%,1)</f>
        <v>800</v>
      </c>
      <c r="E29" s="46"/>
      <c r="H29" s="45" t="s">
        <v>13</v>
      </c>
      <c r="I29" s="45"/>
      <c r="J29" s="8">
        <f>J27+J28</f>
        <v>1110800</v>
      </c>
    </row>
    <row r="30" spans="2:10" ht="25.5" customHeight="1"/>
    <row r="31" spans="2:10" ht="25.5" customHeight="1">
      <c r="B31" s="42" t="s">
        <v>23</v>
      </c>
      <c r="C31" s="42"/>
      <c r="D31" s="42"/>
      <c r="E31" s="42"/>
      <c r="F31" s="42"/>
      <c r="G31" s="42"/>
      <c r="H31" s="42"/>
      <c r="I31" s="42"/>
      <c r="J31" s="42"/>
    </row>
    <row r="32" spans="2:10" ht="95.25" customHeight="1">
      <c r="B32" s="43" t="s">
        <v>33</v>
      </c>
      <c r="C32" s="43"/>
      <c r="D32" s="43"/>
      <c r="E32" s="43"/>
      <c r="F32" s="43"/>
      <c r="G32" s="43"/>
      <c r="H32" s="43"/>
      <c r="I32" s="43"/>
      <c r="J32" s="43"/>
    </row>
    <row r="33" ht="18.600000000000001" customHeight="1"/>
    <row r="34" ht="18.600000000000001" customHeight="1"/>
  </sheetData>
  <mergeCells count="40">
    <mergeCell ref="B31:J31"/>
    <mergeCell ref="B32:J32"/>
    <mergeCell ref="B9:E9"/>
    <mergeCell ref="D27:E27"/>
    <mergeCell ref="H27:I27"/>
    <mergeCell ref="D28:E28"/>
    <mergeCell ref="H28:I28"/>
    <mergeCell ref="D29:E29"/>
    <mergeCell ref="H29:I29"/>
    <mergeCell ref="B21:D21"/>
    <mergeCell ref="B22:D22"/>
    <mergeCell ref="B23:D23"/>
    <mergeCell ref="B24:D24"/>
    <mergeCell ref="B25:D25"/>
    <mergeCell ref="B26:D26"/>
    <mergeCell ref="I16:J16"/>
    <mergeCell ref="B17:D17"/>
    <mergeCell ref="F17:G17"/>
    <mergeCell ref="B18:D18"/>
    <mergeCell ref="B19:D19"/>
    <mergeCell ref="B20:D20"/>
    <mergeCell ref="H11:J11"/>
    <mergeCell ref="H13:J13"/>
    <mergeCell ref="B14:B15"/>
    <mergeCell ref="C14:D15"/>
    <mergeCell ref="E14:E15"/>
    <mergeCell ref="H14:J14"/>
    <mergeCell ref="H15:J15"/>
    <mergeCell ref="B7:E7"/>
    <mergeCell ref="H7:J7"/>
    <mergeCell ref="B8:E8"/>
    <mergeCell ref="H9:J9"/>
    <mergeCell ref="H10:J10"/>
    <mergeCell ref="H1:I1"/>
    <mergeCell ref="B2:C2"/>
    <mergeCell ref="B3:C3"/>
    <mergeCell ref="B6:E6"/>
    <mergeCell ref="H6:J6"/>
    <mergeCell ref="B5:C5"/>
    <mergeCell ref="H5:J5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44F9-F7E1-4171-A0A7-83A5DFC82A9B}">
  <sheetPr codeName="Sheet4"/>
  <dimension ref="A1:J34"/>
  <sheetViews>
    <sheetView view="pageLayout" zoomScaleNormal="100" workbookViewId="0"/>
  </sheetViews>
  <sheetFormatPr defaultRowHeight="18.75"/>
  <cols>
    <col min="1" max="1" width="1.375" style="1" customWidth="1"/>
    <col min="2" max="2" width="12.375" style="1" customWidth="1"/>
    <col min="3" max="3" width="14.125" style="1" customWidth="1"/>
    <col min="4" max="4" width="7.875" style="1" customWidth="1"/>
    <col min="5" max="5" width="6.375" style="1" customWidth="1"/>
    <col min="6" max="6" width="6" style="1" customWidth="1"/>
    <col min="7" max="7" width="3.875" style="1" customWidth="1"/>
    <col min="8" max="8" width="12.125" style="1" customWidth="1"/>
    <col min="9" max="9" width="5.875" style="1" customWidth="1"/>
    <col min="10" max="10" width="20" style="1" customWidth="1"/>
    <col min="11" max="16384" width="9" style="1"/>
  </cols>
  <sheetData>
    <row r="1" spans="1:10">
      <c r="H1" s="22"/>
      <c r="I1" s="22"/>
      <c r="J1" s="14" t="s">
        <v>54</v>
      </c>
    </row>
    <row r="2" spans="1:10" ht="39.75">
      <c r="B2" s="24" t="s">
        <v>60</v>
      </c>
      <c r="C2" s="24"/>
      <c r="D2" s="13"/>
      <c r="E2" s="13"/>
      <c r="F2" s="13"/>
      <c r="G2" s="13"/>
      <c r="H2" s="13"/>
      <c r="I2" s="13"/>
      <c r="J2" s="13"/>
    </row>
    <row r="3" spans="1:10" ht="15" customHeight="1">
      <c r="B3" s="25" t="s">
        <v>55</v>
      </c>
      <c r="C3" s="25"/>
      <c r="D3" s="13"/>
      <c r="E3" s="13"/>
      <c r="F3" s="13"/>
      <c r="G3" s="13"/>
      <c r="H3" s="13"/>
      <c r="I3" s="13"/>
      <c r="J3" s="13"/>
    </row>
    <row r="4" spans="1:10" ht="18.75" customHeight="1">
      <c r="B4" s="11"/>
      <c r="C4" s="11"/>
      <c r="D4" s="11"/>
      <c r="E4" s="11"/>
      <c r="F4" s="11"/>
      <c r="G4" s="11"/>
      <c r="H4" s="11"/>
      <c r="I4" s="11"/>
      <c r="J4" s="11"/>
    </row>
    <row r="5" spans="1:10" ht="24.75" thickBot="1">
      <c r="B5" s="23" t="s">
        <v>3</v>
      </c>
      <c r="C5" s="23"/>
      <c r="D5" s="15" t="s">
        <v>0</v>
      </c>
      <c r="H5" s="21" t="s">
        <v>24</v>
      </c>
      <c r="I5" s="21"/>
      <c r="J5" s="21"/>
    </row>
    <row r="6" spans="1:10">
      <c r="B6" s="21" t="s">
        <v>1</v>
      </c>
      <c r="C6" s="21"/>
      <c r="D6" s="21"/>
      <c r="E6" s="21"/>
      <c r="H6" s="21" t="s">
        <v>1</v>
      </c>
      <c r="I6" s="21"/>
      <c r="J6" s="21"/>
    </row>
    <row r="7" spans="1:10">
      <c r="B7" s="21" t="s">
        <v>2</v>
      </c>
      <c r="C7" s="21"/>
      <c r="D7" s="21"/>
      <c r="E7" s="21"/>
      <c r="H7" s="21" t="s">
        <v>34</v>
      </c>
      <c r="I7" s="21"/>
      <c r="J7" s="21"/>
    </row>
    <row r="8" spans="1:10">
      <c r="B8" s="21"/>
      <c r="C8" s="21"/>
      <c r="D8" s="21"/>
      <c r="E8" s="21"/>
      <c r="H8" s="1" t="s">
        <v>28</v>
      </c>
    </row>
    <row r="9" spans="1:10">
      <c r="B9" s="21"/>
      <c r="C9" s="21"/>
      <c r="D9" s="21"/>
      <c r="E9" s="21"/>
      <c r="H9" s="21" t="s">
        <v>25</v>
      </c>
      <c r="I9" s="21"/>
      <c r="J9" s="21"/>
    </row>
    <row r="10" spans="1:10">
      <c r="A10" s="1" t="s">
        <v>39</v>
      </c>
      <c r="B10" s="48"/>
      <c r="C10" s="48"/>
      <c r="D10" s="48"/>
      <c r="E10" s="48"/>
      <c r="H10" s="21" t="s">
        <v>26</v>
      </c>
      <c r="I10" s="21"/>
      <c r="J10" s="21"/>
    </row>
    <row r="11" spans="1:10">
      <c r="B11" s="21" t="s">
        <v>49</v>
      </c>
      <c r="C11" s="21"/>
      <c r="D11" s="21"/>
      <c r="E11" s="21"/>
      <c r="H11" s="21" t="s">
        <v>27</v>
      </c>
      <c r="I11" s="21"/>
      <c r="J11" s="21"/>
    </row>
    <row r="12" spans="1:10">
      <c r="B12" s="4" t="s">
        <v>42</v>
      </c>
      <c r="C12" s="47"/>
      <c r="D12" s="47"/>
      <c r="E12" s="47"/>
    </row>
    <row r="13" spans="1:10" ht="6.75" customHeight="1">
      <c r="B13" s="12"/>
      <c r="H13" s="21"/>
      <c r="I13" s="21"/>
      <c r="J13" s="21"/>
    </row>
    <row r="14" spans="1:10" ht="18.600000000000001" customHeight="1">
      <c r="B14" s="26" t="s">
        <v>4</v>
      </c>
      <c r="C14" s="28">
        <f>J29</f>
        <v>1110800</v>
      </c>
      <c r="D14" s="29"/>
      <c r="E14" s="32" t="s">
        <v>10</v>
      </c>
      <c r="H14" s="21"/>
      <c r="I14" s="21"/>
      <c r="J14" s="21"/>
    </row>
    <row r="15" spans="1:10">
      <c r="B15" s="27"/>
      <c r="C15" s="30"/>
      <c r="D15" s="31"/>
      <c r="E15" s="33"/>
      <c r="H15" s="21"/>
      <c r="I15" s="21"/>
      <c r="J15" s="21"/>
    </row>
    <row r="16" spans="1:10" ht="15.75" customHeight="1">
      <c r="F16" s="7"/>
      <c r="G16" s="7"/>
      <c r="H16" s="7"/>
      <c r="I16" s="37"/>
      <c r="J16" s="37"/>
    </row>
    <row r="17" spans="2:10" ht="25.5" customHeight="1">
      <c r="B17" s="38" t="s">
        <v>14</v>
      </c>
      <c r="C17" s="39"/>
      <c r="D17" s="40"/>
      <c r="E17" s="16" t="s">
        <v>5</v>
      </c>
      <c r="F17" s="38" t="s">
        <v>32</v>
      </c>
      <c r="G17" s="41"/>
      <c r="H17" s="17" t="s">
        <v>7</v>
      </c>
      <c r="I17" s="18" t="s">
        <v>8</v>
      </c>
      <c r="J17" s="18" t="s">
        <v>9</v>
      </c>
    </row>
    <row r="18" spans="2:10" ht="25.5" customHeight="1">
      <c r="B18" s="34" t="s">
        <v>18</v>
      </c>
      <c r="C18" s="35"/>
      <c r="D18" s="36"/>
      <c r="E18" s="2"/>
      <c r="F18" s="3">
        <v>1</v>
      </c>
      <c r="G18" s="2" t="s">
        <v>6</v>
      </c>
      <c r="H18" s="9">
        <v>500000</v>
      </c>
      <c r="I18" s="5">
        <v>0.1</v>
      </c>
      <c r="J18" s="8">
        <f>IF(ISBLANK(H18), "", H18*F18)</f>
        <v>500000</v>
      </c>
    </row>
    <row r="19" spans="2:10" ht="25.5" customHeight="1">
      <c r="B19" s="34" t="s">
        <v>19</v>
      </c>
      <c r="C19" s="35"/>
      <c r="D19" s="36"/>
      <c r="E19" s="2"/>
      <c r="F19" s="3">
        <v>10</v>
      </c>
      <c r="G19" s="2" t="s">
        <v>17</v>
      </c>
      <c r="H19" s="9">
        <v>50000</v>
      </c>
      <c r="I19" s="5">
        <v>0.1</v>
      </c>
      <c r="J19" s="8">
        <f t="shared" ref="J19:J26" si="0">IF(ISBLANK(H19), "", H19*F19)</f>
        <v>500000</v>
      </c>
    </row>
    <row r="20" spans="2:10" ht="25.5" customHeight="1">
      <c r="B20" s="34" t="s">
        <v>22</v>
      </c>
      <c r="C20" s="35"/>
      <c r="D20" s="36"/>
      <c r="E20" s="2" t="s">
        <v>15</v>
      </c>
      <c r="F20" s="3">
        <v>1</v>
      </c>
      <c r="G20" s="2" t="s">
        <v>17</v>
      </c>
      <c r="H20" s="9">
        <v>10000</v>
      </c>
      <c r="I20" s="5">
        <v>0.08</v>
      </c>
      <c r="J20" s="8">
        <f t="shared" si="0"/>
        <v>10000</v>
      </c>
    </row>
    <row r="21" spans="2:10" ht="25.5" customHeight="1">
      <c r="B21" s="34"/>
      <c r="C21" s="35"/>
      <c r="D21" s="36"/>
      <c r="E21" s="2"/>
      <c r="F21" s="3"/>
      <c r="G21" s="2"/>
      <c r="H21" s="9"/>
      <c r="I21" s="5"/>
      <c r="J21" s="8" t="str">
        <f t="shared" si="0"/>
        <v/>
      </c>
    </row>
    <row r="22" spans="2:10" ht="25.5" customHeight="1">
      <c r="B22" s="34"/>
      <c r="C22" s="35"/>
      <c r="D22" s="36"/>
      <c r="E22" s="2"/>
      <c r="F22" s="3"/>
      <c r="G22" s="2"/>
      <c r="H22" s="9"/>
      <c r="I22" s="5"/>
      <c r="J22" s="8" t="str">
        <f t="shared" si="0"/>
        <v/>
      </c>
    </row>
    <row r="23" spans="2:10" ht="25.5" customHeight="1">
      <c r="B23" s="34"/>
      <c r="C23" s="35"/>
      <c r="D23" s="36"/>
      <c r="E23" s="2"/>
      <c r="F23" s="3"/>
      <c r="G23" s="2"/>
      <c r="H23" s="9"/>
      <c r="I23" s="5"/>
      <c r="J23" s="8" t="str">
        <f t="shared" si="0"/>
        <v/>
      </c>
    </row>
    <row r="24" spans="2:10" ht="25.5" customHeight="1">
      <c r="B24" s="34"/>
      <c r="C24" s="35"/>
      <c r="D24" s="36"/>
      <c r="E24" s="2"/>
      <c r="F24" s="3"/>
      <c r="G24" s="2"/>
      <c r="H24" s="9"/>
      <c r="I24" s="5"/>
      <c r="J24" s="8" t="str">
        <f t="shared" si="0"/>
        <v/>
      </c>
    </row>
    <row r="25" spans="2:10" ht="25.5" customHeight="1">
      <c r="B25" s="34"/>
      <c r="C25" s="35"/>
      <c r="D25" s="36"/>
      <c r="E25" s="2"/>
      <c r="F25" s="3"/>
      <c r="G25" s="2"/>
      <c r="H25" s="9"/>
      <c r="I25" s="5"/>
      <c r="J25" s="8" t="str">
        <f t="shared" si="0"/>
        <v/>
      </c>
    </row>
    <row r="26" spans="2:10" ht="25.5" customHeight="1">
      <c r="B26" s="34"/>
      <c r="C26" s="35"/>
      <c r="D26" s="36"/>
      <c r="E26" s="2"/>
      <c r="F26" s="3"/>
      <c r="G26" s="2"/>
      <c r="H26" s="9"/>
      <c r="I26" s="5"/>
      <c r="J26" s="8" t="str">
        <f t="shared" si="0"/>
        <v/>
      </c>
    </row>
    <row r="27" spans="2:10" ht="25.5" customHeight="1">
      <c r="B27" s="6" t="s">
        <v>16</v>
      </c>
      <c r="C27" s="6" t="s">
        <v>21</v>
      </c>
      <c r="D27" s="44" t="s">
        <v>20</v>
      </c>
      <c r="E27" s="44"/>
      <c r="H27" s="45" t="s">
        <v>11</v>
      </c>
      <c r="I27" s="45"/>
      <c r="J27" s="8">
        <f>SUM(J18:J26)</f>
        <v>1010000</v>
      </c>
    </row>
    <row r="28" spans="2:10" ht="25.5" customHeight="1">
      <c r="B28" s="19" t="s">
        <v>30</v>
      </c>
      <c r="C28" s="10">
        <f>SUMIF(I18:I26, 10%, J18:J26)</f>
        <v>1000000</v>
      </c>
      <c r="D28" s="46">
        <f>ROUND(C28*10%,1)</f>
        <v>100000</v>
      </c>
      <c r="E28" s="46"/>
      <c r="H28" s="45" t="s">
        <v>12</v>
      </c>
      <c r="I28" s="45"/>
      <c r="J28" s="8">
        <f>SUM(D28:E29)</f>
        <v>100800</v>
      </c>
    </row>
    <row r="29" spans="2:10" ht="25.5" customHeight="1">
      <c r="B29" s="19" t="s">
        <v>31</v>
      </c>
      <c r="C29" s="10">
        <f>SUMIF(I18:I26, 8%, J18:J26)</f>
        <v>10000</v>
      </c>
      <c r="D29" s="46">
        <f>ROUND(C29*8%,1)</f>
        <v>800</v>
      </c>
      <c r="E29" s="46"/>
      <c r="H29" s="45" t="s">
        <v>13</v>
      </c>
      <c r="I29" s="45"/>
      <c r="J29" s="8">
        <f>J27+J28</f>
        <v>1110800</v>
      </c>
    </row>
    <row r="30" spans="2:10" ht="25.5" customHeight="1"/>
    <row r="31" spans="2:10" ht="25.5" customHeight="1">
      <c r="B31" s="42" t="s">
        <v>23</v>
      </c>
      <c r="C31" s="42"/>
      <c r="D31" s="42"/>
      <c r="E31" s="42"/>
      <c r="F31" s="42"/>
      <c r="G31" s="42"/>
      <c r="H31" s="42"/>
      <c r="I31" s="42"/>
      <c r="J31" s="42"/>
    </row>
    <row r="32" spans="2:10" ht="95.25" customHeight="1">
      <c r="B32" s="43" t="s">
        <v>33</v>
      </c>
      <c r="C32" s="43"/>
      <c r="D32" s="43"/>
      <c r="E32" s="43"/>
      <c r="F32" s="43"/>
      <c r="G32" s="43"/>
      <c r="H32" s="43"/>
      <c r="I32" s="43"/>
      <c r="J32" s="43"/>
    </row>
    <row r="33" ht="18.600000000000001" customHeight="1"/>
    <row r="34" ht="18.600000000000001" customHeight="1"/>
  </sheetData>
  <mergeCells count="43">
    <mergeCell ref="B31:J31"/>
    <mergeCell ref="B32:J32"/>
    <mergeCell ref="B11:E11"/>
    <mergeCell ref="B10:E10"/>
    <mergeCell ref="D27:E27"/>
    <mergeCell ref="H27:I27"/>
    <mergeCell ref="D28:E28"/>
    <mergeCell ref="H28:I28"/>
    <mergeCell ref="D29:E29"/>
    <mergeCell ref="H29:I29"/>
    <mergeCell ref="B21:D21"/>
    <mergeCell ref="B22:D22"/>
    <mergeCell ref="B23:D23"/>
    <mergeCell ref="B24:D24"/>
    <mergeCell ref="B25:D25"/>
    <mergeCell ref="B26:D26"/>
    <mergeCell ref="B20:D20"/>
    <mergeCell ref="H11:J11"/>
    <mergeCell ref="C12:E12"/>
    <mergeCell ref="H13:J13"/>
    <mergeCell ref="B14:B15"/>
    <mergeCell ref="C14:D15"/>
    <mergeCell ref="E14:E15"/>
    <mergeCell ref="H14:J14"/>
    <mergeCell ref="H15:J15"/>
    <mergeCell ref="I16:J16"/>
    <mergeCell ref="B17:D17"/>
    <mergeCell ref="F17:G17"/>
    <mergeCell ref="B18:D18"/>
    <mergeCell ref="B19:D19"/>
    <mergeCell ref="H1:I1"/>
    <mergeCell ref="B2:C2"/>
    <mergeCell ref="B3:C3"/>
    <mergeCell ref="H10:J10"/>
    <mergeCell ref="B5:C5"/>
    <mergeCell ref="H5:J5"/>
    <mergeCell ref="B6:E6"/>
    <mergeCell ref="H6:J6"/>
    <mergeCell ref="B7:E7"/>
    <mergeCell ref="H7:J7"/>
    <mergeCell ref="B8:E8"/>
    <mergeCell ref="B9:E9"/>
    <mergeCell ref="H9:J9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E6CF-874A-42B2-958D-A5B23399BCE6}">
  <sheetPr codeName="Sheet2"/>
  <dimension ref="A1:J34"/>
  <sheetViews>
    <sheetView view="pageLayout" zoomScaleNormal="100" workbookViewId="0"/>
  </sheetViews>
  <sheetFormatPr defaultRowHeight="18.75"/>
  <cols>
    <col min="1" max="1" width="1.375" style="1" customWidth="1"/>
    <col min="2" max="2" width="12.375" style="1" customWidth="1"/>
    <col min="3" max="3" width="14.125" style="1" customWidth="1"/>
    <col min="4" max="4" width="7.875" style="1" customWidth="1"/>
    <col min="5" max="5" width="6.375" style="1" customWidth="1"/>
    <col min="6" max="6" width="6" style="1" customWidth="1"/>
    <col min="7" max="7" width="3.875" style="1" customWidth="1"/>
    <col min="8" max="8" width="12.125" style="1" customWidth="1"/>
    <col min="9" max="9" width="5.875" style="1" customWidth="1"/>
    <col min="10" max="10" width="20" style="1" customWidth="1"/>
    <col min="11" max="16384" width="9" style="1"/>
  </cols>
  <sheetData>
    <row r="1" spans="1:10">
      <c r="H1" s="22"/>
      <c r="I1" s="22"/>
      <c r="J1" s="14" t="s">
        <v>54</v>
      </c>
    </row>
    <row r="2" spans="1:10" ht="39.75">
      <c r="B2" s="24" t="s">
        <v>57</v>
      </c>
      <c r="C2" s="24"/>
      <c r="D2" s="13"/>
      <c r="E2" s="13"/>
      <c r="F2" s="13"/>
      <c r="G2" s="13"/>
      <c r="H2" s="13"/>
      <c r="I2" s="13"/>
      <c r="J2" s="13"/>
    </row>
    <row r="3" spans="1:10" ht="15" customHeight="1">
      <c r="B3" s="25" t="s">
        <v>55</v>
      </c>
      <c r="C3" s="25"/>
      <c r="D3" s="13"/>
      <c r="E3" s="13"/>
      <c r="F3" s="13"/>
      <c r="G3" s="13"/>
      <c r="H3" s="13"/>
      <c r="I3" s="13"/>
      <c r="J3" s="13"/>
    </row>
    <row r="4" spans="1:10" ht="18.75" customHeight="1">
      <c r="B4" s="11"/>
      <c r="C4" s="11"/>
      <c r="D4" s="11"/>
      <c r="E4" s="11"/>
      <c r="F4" s="11"/>
      <c r="G4" s="11"/>
      <c r="H4" s="11"/>
      <c r="I4" s="11"/>
      <c r="J4" s="11"/>
    </row>
    <row r="5" spans="1:10" ht="24.75" thickBot="1">
      <c r="B5" s="23" t="s">
        <v>3</v>
      </c>
      <c r="C5" s="23"/>
      <c r="D5" s="15" t="s">
        <v>0</v>
      </c>
      <c r="H5" s="21" t="s">
        <v>24</v>
      </c>
      <c r="I5" s="21"/>
      <c r="J5" s="21"/>
    </row>
    <row r="6" spans="1:10">
      <c r="B6" s="21" t="s">
        <v>1</v>
      </c>
      <c r="C6" s="21"/>
      <c r="D6" s="21"/>
      <c r="E6" s="21"/>
      <c r="H6" s="21" t="s">
        <v>1</v>
      </c>
      <c r="I6" s="21"/>
      <c r="J6" s="21"/>
    </row>
    <row r="7" spans="1:10">
      <c r="B7" s="21" t="s">
        <v>2</v>
      </c>
      <c r="C7" s="21"/>
      <c r="D7" s="21"/>
      <c r="E7" s="21"/>
      <c r="H7" s="21" t="s">
        <v>34</v>
      </c>
      <c r="I7" s="21"/>
      <c r="J7" s="21"/>
    </row>
    <row r="8" spans="1:10">
      <c r="B8" s="21"/>
      <c r="C8" s="21"/>
      <c r="D8" s="21"/>
      <c r="E8" s="21"/>
      <c r="H8" s="1" t="s">
        <v>28</v>
      </c>
    </row>
    <row r="9" spans="1:10">
      <c r="B9" s="21" t="s">
        <v>29</v>
      </c>
      <c r="C9" s="21"/>
      <c r="D9" s="21"/>
      <c r="E9" s="21"/>
      <c r="H9" s="21" t="s">
        <v>25</v>
      </c>
      <c r="I9" s="21"/>
      <c r="J9" s="21"/>
    </row>
    <row r="10" spans="1:10">
      <c r="A10" s="1" t="s">
        <v>39</v>
      </c>
      <c r="B10" s="4" t="s">
        <v>42</v>
      </c>
      <c r="C10" s="47"/>
      <c r="D10" s="47"/>
      <c r="E10" s="47"/>
      <c r="H10" s="21" t="s">
        <v>26</v>
      </c>
      <c r="I10" s="21"/>
      <c r="J10" s="21"/>
    </row>
    <row r="11" spans="1:10">
      <c r="B11" s="4" t="s">
        <v>36</v>
      </c>
      <c r="C11" s="49"/>
      <c r="D11" s="47"/>
      <c r="E11" s="47"/>
      <c r="H11" s="21" t="s">
        <v>27</v>
      </c>
      <c r="I11" s="21"/>
      <c r="J11" s="21"/>
    </row>
    <row r="12" spans="1:10">
      <c r="B12" s="4" t="s">
        <v>44</v>
      </c>
      <c r="C12" s="47" t="s">
        <v>37</v>
      </c>
      <c r="D12" s="47"/>
      <c r="E12" s="47"/>
    </row>
    <row r="13" spans="1:10" ht="6.75" customHeight="1">
      <c r="B13" s="12"/>
      <c r="H13" s="21"/>
      <c r="I13" s="21"/>
      <c r="J13" s="21"/>
    </row>
    <row r="14" spans="1:10" ht="18.600000000000001" customHeight="1">
      <c r="B14" s="26" t="s">
        <v>4</v>
      </c>
      <c r="C14" s="28">
        <f>J29</f>
        <v>1110800</v>
      </c>
      <c r="D14" s="29"/>
      <c r="E14" s="32" t="s">
        <v>10</v>
      </c>
      <c r="H14" s="21"/>
      <c r="I14" s="21"/>
      <c r="J14" s="21"/>
    </row>
    <row r="15" spans="1:10">
      <c r="B15" s="27"/>
      <c r="C15" s="30"/>
      <c r="D15" s="31"/>
      <c r="E15" s="33"/>
      <c r="H15" s="21"/>
      <c r="I15" s="21"/>
      <c r="J15" s="21"/>
    </row>
    <row r="16" spans="1:10" ht="15.75" customHeight="1">
      <c r="F16" s="7"/>
      <c r="G16" s="7"/>
      <c r="H16" s="7"/>
      <c r="I16" s="37"/>
      <c r="J16" s="37"/>
    </row>
    <row r="17" spans="2:10" ht="25.5" customHeight="1">
      <c r="B17" s="38" t="s">
        <v>14</v>
      </c>
      <c r="C17" s="39"/>
      <c r="D17" s="40"/>
      <c r="E17" s="16" t="s">
        <v>5</v>
      </c>
      <c r="F17" s="38" t="s">
        <v>32</v>
      </c>
      <c r="G17" s="41"/>
      <c r="H17" s="17" t="s">
        <v>7</v>
      </c>
      <c r="I17" s="18" t="s">
        <v>8</v>
      </c>
      <c r="J17" s="18" t="s">
        <v>9</v>
      </c>
    </row>
    <row r="18" spans="2:10" ht="25.5" customHeight="1">
      <c r="B18" s="34" t="s">
        <v>18</v>
      </c>
      <c r="C18" s="35"/>
      <c r="D18" s="36"/>
      <c r="E18" s="2"/>
      <c r="F18" s="3">
        <v>1</v>
      </c>
      <c r="G18" s="2" t="s">
        <v>6</v>
      </c>
      <c r="H18" s="9">
        <v>500000</v>
      </c>
      <c r="I18" s="5">
        <v>0.1</v>
      </c>
      <c r="J18" s="8">
        <f>IF(ISBLANK(H18), "", H18*F18)</f>
        <v>500000</v>
      </c>
    </row>
    <row r="19" spans="2:10" ht="25.5" customHeight="1">
      <c r="B19" s="34" t="s">
        <v>19</v>
      </c>
      <c r="C19" s="35"/>
      <c r="D19" s="36"/>
      <c r="E19" s="2"/>
      <c r="F19" s="3">
        <v>10</v>
      </c>
      <c r="G19" s="2" t="s">
        <v>17</v>
      </c>
      <c r="H19" s="9">
        <v>50000</v>
      </c>
      <c r="I19" s="5">
        <v>0.1</v>
      </c>
      <c r="J19" s="8">
        <f t="shared" ref="J19:J26" si="0">IF(ISBLANK(H19), "", H19*F19)</f>
        <v>500000</v>
      </c>
    </row>
    <row r="20" spans="2:10" ht="25.5" customHeight="1">
      <c r="B20" s="34" t="s">
        <v>22</v>
      </c>
      <c r="C20" s="35"/>
      <c r="D20" s="36"/>
      <c r="E20" s="2" t="s">
        <v>15</v>
      </c>
      <c r="F20" s="3">
        <v>1</v>
      </c>
      <c r="G20" s="2" t="s">
        <v>17</v>
      </c>
      <c r="H20" s="9">
        <v>10000</v>
      </c>
      <c r="I20" s="5">
        <v>0.08</v>
      </c>
      <c r="J20" s="8">
        <f t="shared" si="0"/>
        <v>10000</v>
      </c>
    </row>
    <row r="21" spans="2:10" ht="25.5" customHeight="1">
      <c r="B21" s="34"/>
      <c r="C21" s="35"/>
      <c r="D21" s="36"/>
      <c r="E21" s="2"/>
      <c r="F21" s="3"/>
      <c r="G21" s="2"/>
      <c r="H21" s="9"/>
      <c r="I21" s="5"/>
      <c r="J21" s="8" t="str">
        <f t="shared" si="0"/>
        <v/>
      </c>
    </row>
    <row r="22" spans="2:10" ht="25.5" customHeight="1">
      <c r="B22" s="34"/>
      <c r="C22" s="35"/>
      <c r="D22" s="36"/>
      <c r="E22" s="2"/>
      <c r="F22" s="3"/>
      <c r="G22" s="2"/>
      <c r="H22" s="9"/>
      <c r="I22" s="5"/>
      <c r="J22" s="8" t="str">
        <f t="shared" si="0"/>
        <v/>
      </c>
    </row>
    <row r="23" spans="2:10" ht="25.5" customHeight="1">
      <c r="B23" s="34"/>
      <c r="C23" s="35"/>
      <c r="D23" s="36"/>
      <c r="E23" s="2"/>
      <c r="F23" s="3"/>
      <c r="G23" s="2"/>
      <c r="H23" s="9"/>
      <c r="I23" s="5"/>
      <c r="J23" s="8" t="str">
        <f t="shared" si="0"/>
        <v/>
      </c>
    </row>
    <row r="24" spans="2:10" ht="25.5" customHeight="1">
      <c r="B24" s="34"/>
      <c r="C24" s="35"/>
      <c r="D24" s="36"/>
      <c r="E24" s="2"/>
      <c r="F24" s="3"/>
      <c r="G24" s="2"/>
      <c r="H24" s="9"/>
      <c r="I24" s="5"/>
      <c r="J24" s="8" t="str">
        <f t="shared" si="0"/>
        <v/>
      </c>
    </row>
    <row r="25" spans="2:10" ht="25.5" customHeight="1">
      <c r="B25" s="34"/>
      <c r="C25" s="35"/>
      <c r="D25" s="36"/>
      <c r="E25" s="2"/>
      <c r="F25" s="3"/>
      <c r="G25" s="2"/>
      <c r="H25" s="9"/>
      <c r="I25" s="5"/>
      <c r="J25" s="8" t="str">
        <f t="shared" si="0"/>
        <v/>
      </c>
    </row>
    <row r="26" spans="2:10" ht="25.5" customHeight="1">
      <c r="B26" s="34"/>
      <c r="C26" s="35"/>
      <c r="D26" s="36"/>
      <c r="E26" s="2"/>
      <c r="F26" s="3"/>
      <c r="G26" s="2"/>
      <c r="H26" s="9"/>
      <c r="I26" s="5"/>
      <c r="J26" s="8" t="str">
        <f t="shared" si="0"/>
        <v/>
      </c>
    </row>
    <row r="27" spans="2:10" ht="25.5" customHeight="1">
      <c r="B27" s="6" t="s">
        <v>16</v>
      </c>
      <c r="C27" s="6" t="s">
        <v>21</v>
      </c>
      <c r="D27" s="44" t="s">
        <v>20</v>
      </c>
      <c r="E27" s="44"/>
      <c r="H27" s="45" t="s">
        <v>11</v>
      </c>
      <c r="I27" s="45"/>
      <c r="J27" s="8">
        <f>SUM(J18:J26)</f>
        <v>1010000</v>
      </c>
    </row>
    <row r="28" spans="2:10" ht="25.5" customHeight="1">
      <c r="B28" s="19" t="s">
        <v>30</v>
      </c>
      <c r="C28" s="10">
        <f>SUMIF(I18:I26, 10%, J18:J26)</f>
        <v>1000000</v>
      </c>
      <c r="D28" s="46">
        <f>ROUND(C28*10%,1)</f>
        <v>100000</v>
      </c>
      <c r="E28" s="46"/>
      <c r="H28" s="45" t="s">
        <v>12</v>
      </c>
      <c r="I28" s="45"/>
      <c r="J28" s="8">
        <f>SUM(D28:E29)</f>
        <v>100800</v>
      </c>
    </row>
    <row r="29" spans="2:10" ht="25.5" customHeight="1">
      <c r="B29" s="19" t="s">
        <v>31</v>
      </c>
      <c r="C29" s="10">
        <f>SUMIF(I18:I26, 8%, J18:J26)</f>
        <v>10000</v>
      </c>
      <c r="D29" s="46">
        <f>ROUND(C29*8%,1)</f>
        <v>800</v>
      </c>
      <c r="E29" s="46"/>
      <c r="H29" s="45" t="s">
        <v>13</v>
      </c>
      <c r="I29" s="45"/>
      <c r="J29" s="8">
        <f>J27+J28</f>
        <v>1110800</v>
      </c>
    </row>
    <row r="30" spans="2:10" ht="25.5" customHeight="1"/>
    <row r="31" spans="2:10" ht="25.5" customHeight="1">
      <c r="B31" s="42" t="s">
        <v>23</v>
      </c>
      <c r="C31" s="42"/>
      <c r="D31" s="42"/>
      <c r="E31" s="42"/>
      <c r="F31" s="42"/>
      <c r="G31" s="42"/>
      <c r="H31" s="42"/>
      <c r="I31" s="42"/>
      <c r="J31" s="42"/>
    </row>
    <row r="32" spans="2:10" ht="95.25" customHeight="1">
      <c r="B32" s="43" t="s">
        <v>33</v>
      </c>
      <c r="C32" s="43"/>
      <c r="D32" s="43"/>
      <c r="E32" s="43"/>
      <c r="F32" s="43"/>
      <c r="G32" s="43"/>
      <c r="H32" s="43"/>
      <c r="I32" s="43"/>
      <c r="J32" s="43"/>
    </row>
    <row r="33" ht="18.600000000000001" customHeight="1"/>
    <row r="34" ht="18.600000000000001" customHeight="1"/>
  </sheetData>
  <mergeCells count="43">
    <mergeCell ref="B9:E9"/>
    <mergeCell ref="C10:E10"/>
    <mergeCell ref="B5:C5"/>
    <mergeCell ref="B31:J31"/>
    <mergeCell ref="B32:J32"/>
    <mergeCell ref="H13:J13"/>
    <mergeCell ref="H14:J14"/>
    <mergeCell ref="H15:J15"/>
    <mergeCell ref="D27:E27"/>
    <mergeCell ref="I16:J16"/>
    <mergeCell ref="D28:E28"/>
    <mergeCell ref="D29:E29"/>
    <mergeCell ref="H27:I27"/>
    <mergeCell ref="H28:I28"/>
    <mergeCell ref="H29:I29"/>
    <mergeCell ref="B26:D26"/>
    <mergeCell ref="E14:E15"/>
    <mergeCell ref="F17:G17"/>
    <mergeCell ref="B18:D18"/>
    <mergeCell ref="B19:D19"/>
    <mergeCell ref="B20:D20"/>
    <mergeCell ref="B21:D21"/>
    <mergeCell ref="B22:D22"/>
    <mergeCell ref="B23:D23"/>
    <mergeCell ref="B24:D24"/>
    <mergeCell ref="B25:D25"/>
    <mergeCell ref="B17:D17"/>
    <mergeCell ref="H1:I1"/>
    <mergeCell ref="B2:C2"/>
    <mergeCell ref="B3:C3"/>
    <mergeCell ref="B14:B15"/>
    <mergeCell ref="C14:D15"/>
    <mergeCell ref="C12:E12"/>
    <mergeCell ref="H7:J7"/>
    <mergeCell ref="B6:E6"/>
    <mergeCell ref="B7:E7"/>
    <mergeCell ref="B8:E8"/>
    <mergeCell ref="H10:J10"/>
    <mergeCell ref="C11:E11"/>
    <mergeCell ref="H5:J5"/>
    <mergeCell ref="H6:J6"/>
    <mergeCell ref="H9:J9"/>
    <mergeCell ref="H11:J11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6084-A1C5-4BCC-80F1-4E3F86E15DD2}">
  <sheetPr codeName="Sheet5"/>
  <dimension ref="A1:J34"/>
  <sheetViews>
    <sheetView view="pageLayout" zoomScaleNormal="100" workbookViewId="0"/>
  </sheetViews>
  <sheetFormatPr defaultRowHeight="18.75"/>
  <cols>
    <col min="1" max="1" width="1.375" style="1" customWidth="1"/>
    <col min="2" max="2" width="12.375" style="1" customWidth="1"/>
    <col min="3" max="3" width="14.125" style="1" customWidth="1"/>
    <col min="4" max="4" width="7.875" style="1" customWidth="1"/>
    <col min="5" max="5" width="6.375" style="1" customWidth="1"/>
    <col min="6" max="6" width="6" style="1" customWidth="1"/>
    <col min="7" max="7" width="3.875" style="1" customWidth="1"/>
    <col min="8" max="8" width="12.125" style="1" customWidth="1"/>
    <col min="9" max="9" width="5.875" style="1" customWidth="1"/>
    <col min="10" max="10" width="20" style="1" customWidth="1"/>
    <col min="11" max="16384" width="9" style="1"/>
  </cols>
  <sheetData>
    <row r="1" spans="1:10">
      <c r="H1" s="22"/>
      <c r="I1" s="22"/>
      <c r="J1" s="14" t="s">
        <v>54</v>
      </c>
    </row>
    <row r="2" spans="1:10" ht="39.75">
      <c r="B2" s="24" t="s">
        <v>58</v>
      </c>
      <c r="C2" s="24"/>
      <c r="D2" s="13"/>
      <c r="E2" s="13"/>
      <c r="F2" s="13"/>
      <c r="G2" s="13"/>
      <c r="H2" s="13"/>
      <c r="I2" s="13"/>
      <c r="J2" s="13"/>
    </row>
    <row r="3" spans="1:10" ht="15" customHeight="1">
      <c r="B3" s="25" t="s">
        <v>55</v>
      </c>
      <c r="C3" s="25"/>
      <c r="D3" s="13"/>
      <c r="E3" s="13"/>
      <c r="F3" s="13"/>
      <c r="G3" s="13"/>
      <c r="H3" s="13"/>
      <c r="I3" s="13"/>
      <c r="J3" s="13"/>
    </row>
    <row r="4" spans="1:10" ht="18.75" customHeight="1">
      <c r="B4" s="11"/>
      <c r="C4" s="11"/>
      <c r="D4" s="11"/>
      <c r="E4" s="11"/>
      <c r="F4" s="11"/>
      <c r="G4" s="11"/>
      <c r="H4" s="11"/>
      <c r="I4" s="11"/>
      <c r="J4" s="11"/>
    </row>
    <row r="5" spans="1:10" ht="24.75" thickBot="1">
      <c r="B5" s="23" t="s">
        <v>3</v>
      </c>
      <c r="C5" s="23"/>
      <c r="D5" s="15" t="s">
        <v>0</v>
      </c>
      <c r="H5" s="21" t="s">
        <v>24</v>
      </c>
      <c r="I5" s="21"/>
      <c r="J5" s="21"/>
    </row>
    <row r="6" spans="1:10">
      <c r="B6" s="21" t="s">
        <v>1</v>
      </c>
      <c r="C6" s="21"/>
      <c r="D6" s="21"/>
      <c r="E6" s="21"/>
      <c r="H6" s="21" t="s">
        <v>1</v>
      </c>
      <c r="I6" s="21"/>
      <c r="J6" s="21"/>
    </row>
    <row r="7" spans="1:10">
      <c r="B7" s="21" t="s">
        <v>2</v>
      </c>
      <c r="C7" s="21"/>
      <c r="D7" s="21"/>
      <c r="E7" s="21"/>
      <c r="H7" s="21" t="s">
        <v>34</v>
      </c>
      <c r="I7" s="21"/>
      <c r="J7" s="21"/>
    </row>
    <row r="8" spans="1:10">
      <c r="B8" s="21"/>
      <c r="C8" s="21"/>
      <c r="D8" s="21"/>
      <c r="E8" s="21"/>
      <c r="H8" s="1" t="s">
        <v>28</v>
      </c>
    </row>
    <row r="9" spans="1:10">
      <c r="B9" s="21"/>
      <c r="C9" s="21"/>
      <c r="D9" s="21"/>
      <c r="E9" s="21"/>
      <c r="H9" s="21" t="s">
        <v>25</v>
      </c>
      <c r="I9" s="21"/>
      <c r="J9" s="21"/>
    </row>
    <row r="10" spans="1:10">
      <c r="A10" s="1" t="s">
        <v>39</v>
      </c>
      <c r="B10" s="48"/>
      <c r="C10" s="48"/>
      <c r="D10" s="48"/>
      <c r="E10" s="48"/>
      <c r="H10" s="21" t="s">
        <v>26</v>
      </c>
      <c r="I10" s="21"/>
      <c r="J10" s="21"/>
    </row>
    <row r="11" spans="1:10">
      <c r="B11" s="21" t="s">
        <v>50</v>
      </c>
      <c r="C11" s="21"/>
      <c r="D11" s="21"/>
      <c r="E11" s="21"/>
      <c r="H11" s="21" t="s">
        <v>27</v>
      </c>
      <c r="I11" s="21"/>
      <c r="J11" s="21"/>
    </row>
    <row r="12" spans="1:10">
      <c r="B12" s="4" t="s">
        <v>42</v>
      </c>
      <c r="C12" s="47"/>
      <c r="D12" s="47"/>
      <c r="E12" s="47"/>
    </row>
    <row r="13" spans="1:10" ht="6.75" customHeight="1">
      <c r="B13" s="12"/>
      <c r="H13" s="21"/>
      <c r="I13" s="21"/>
      <c r="J13" s="21"/>
    </row>
    <row r="14" spans="1:10" ht="18.600000000000001" customHeight="1">
      <c r="B14" s="26" t="s">
        <v>4</v>
      </c>
      <c r="C14" s="28">
        <f>J29</f>
        <v>1110800</v>
      </c>
      <c r="D14" s="29"/>
      <c r="E14" s="32" t="s">
        <v>10</v>
      </c>
      <c r="H14" s="21"/>
      <c r="I14" s="21"/>
      <c r="J14" s="21"/>
    </row>
    <row r="15" spans="1:10">
      <c r="B15" s="27"/>
      <c r="C15" s="30"/>
      <c r="D15" s="31"/>
      <c r="E15" s="33"/>
      <c r="H15" s="21"/>
      <c r="I15" s="21"/>
      <c r="J15" s="21"/>
    </row>
    <row r="16" spans="1:10" ht="15.75" customHeight="1">
      <c r="F16" s="7"/>
      <c r="G16" s="7"/>
      <c r="H16" s="7"/>
      <c r="I16" s="37"/>
      <c r="J16" s="37"/>
    </row>
    <row r="17" spans="2:10" ht="25.5" customHeight="1">
      <c r="B17" s="38" t="s">
        <v>14</v>
      </c>
      <c r="C17" s="39"/>
      <c r="D17" s="40"/>
      <c r="E17" s="16" t="s">
        <v>5</v>
      </c>
      <c r="F17" s="38" t="s">
        <v>32</v>
      </c>
      <c r="G17" s="41"/>
      <c r="H17" s="17" t="s">
        <v>7</v>
      </c>
      <c r="I17" s="18" t="s">
        <v>8</v>
      </c>
      <c r="J17" s="18" t="s">
        <v>9</v>
      </c>
    </row>
    <row r="18" spans="2:10" ht="25.5" customHeight="1">
      <c r="B18" s="34" t="s">
        <v>18</v>
      </c>
      <c r="C18" s="35"/>
      <c r="D18" s="36"/>
      <c r="E18" s="2"/>
      <c r="F18" s="3">
        <v>1</v>
      </c>
      <c r="G18" s="2" t="s">
        <v>6</v>
      </c>
      <c r="H18" s="9">
        <v>500000</v>
      </c>
      <c r="I18" s="5">
        <v>0.1</v>
      </c>
      <c r="J18" s="8">
        <f>IF(ISBLANK(H18), "", H18*F18)</f>
        <v>500000</v>
      </c>
    </row>
    <row r="19" spans="2:10" ht="25.5" customHeight="1">
      <c r="B19" s="34" t="s">
        <v>19</v>
      </c>
      <c r="C19" s="35"/>
      <c r="D19" s="36"/>
      <c r="E19" s="2"/>
      <c r="F19" s="3">
        <v>10</v>
      </c>
      <c r="G19" s="2" t="s">
        <v>17</v>
      </c>
      <c r="H19" s="9">
        <v>50000</v>
      </c>
      <c r="I19" s="5">
        <v>0.1</v>
      </c>
      <c r="J19" s="8">
        <f t="shared" ref="J19:J26" si="0">IF(ISBLANK(H19), "", H19*F19)</f>
        <v>500000</v>
      </c>
    </row>
    <row r="20" spans="2:10" ht="25.5" customHeight="1">
      <c r="B20" s="34" t="s">
        <v>22</v>
      </c>
      <c r="C20" s="35"/>
      <c r="D20" s="36"/>
      <c r="E20" s="2" t="s">
        <v>15</v>
      </c>
      <c r="F20" s="3">
        <v>1</v>
      </c>
      <c r="G20" s="2" t="s">
        <v>17</v>
      </c>
      <c r="H20" s="9">
        <v>10000</v>
      </c>
      <c r="I20" s="5">
        <v>0.08</v>
      </c>
      <c r="J20" s="8">
        <f t="shared" si="0"/>
        <v>10000</v>
      </c>
    </row>
    <row r="21" spans="2:10" ht="25.5" customHeight="1">
      <c r="B21" s="34"/>
      <c r="C21" s="35"/>
      <c r="D21" s="36"/>
      <c r="E21" s="2"/>
      <c r="F21" s="3"/>
      <c r="G21" s="2"/>
      <c r="H21" s="9"/>
      <c r="I21" s="5"/>
      <c r="J21" s="8" t="str">
        <f t="shared" si="0"/>
        <v/>
      </c>
    </row>
    <row r="22" spans="2:10" ht="25.5" customHeight="1">
      <c r="B22" s="34"/>
      <c r="C22" s="35"/>
      <c r="D22" s="36"/>
      <c r="E22" s="2"/>
      <c r="F22" s="3"/>
      <c r="G22" s="2"/>
      <c r="H22" s="9"/>
      <c r="I22" s="5"/>
      <c r="J22" s="8" t="str">
        <f t="shared" si="0"/>
        <v/>
      </c>
    </row>
    <row r="23" spans="2:10" ht="25.5" customHeight="1">
      <c r="B23" s="34"/>
      <c r="C23" s="35"/>
      <c r="D23" s="36"/>
      <c r="E23" s="2"/>
      <c r="F23" s="3"/>
      <c r="G23" s="2"/>
      <c r="H23" s="9"/>
      <c r="I23" s="5"/>
      <c r="J23" s="8" t="str">
        <f t="shared" si="0"/>
        <v/>
      </c>
    </row>
    <row r="24" spans="2:10" ht="25.5" customHeight="1">
      <c r="B24" s="34"/>
      <c r="C24" s="35"/>
      <c r="D24" s="36"/>
      <c r="E24" s="2"/>
      <c r="F24" s="3"/>
      <c r="G24" s="2"/>
      <c r="H24" s="9"/>
      <c r="I24" s="5"/>
      <c r="J24" s="8" t="str">
        <f t="shared" si="0"/>
        <v/>
      </c>
    </row>
    <row r="25" spans="2:10" ht="25.5" customHeight="1">
      <c r="B25" s="34"/>
      <c r="C25" s="35"/>
      <c r="D25" s="36"/>
      <c r="E25" s="2"/>
      <c r="F25" s="3"/>
      <c r="G25" s="2"/>
      <c r="H25" s="9"/>
      <c r="I25" s="5"/>
      <c r="J25" s="8" t="str">
        <f t="shared" si="0"/>
        <v/>
      </c>
    </row>
    <row r="26" spans="2:10" ht="25.5" customHeight="1">
      <c r="B26" s="34"/>
      <c r="C26" s="35"/>
      <c r="D26" s="36"/>
      <c r="E26" s="2"/>
      <c r="F26" s="3"/>
      <c r="G26" s="2"/>
      <c r="H26" s="9"/>
      <c r="I26" s="5"/>
      <c r="J26" s="8" t="str">
        <f t="shared" si="0"/>
        <v/>
      </c>
    </row>
    <row r="27" spans="2:10" ht="25.5" customHeight="1">
      <c r="B27" s="6" t="s">
        <v>16</v>
      </c>
      <c r="C27" s="6" t="s">
        <v>21</v>
      </c>
      <c r="D27" s="44" t="s">
        <v>20</v>
      </c>
      <c r="E27" s="44"/>
      <c r="H27" s="45" t="s">
        <v>11</v>
      </c>
      <c r="I27" s="45"/>
      <c r="J27" s="8">
        <f>SUM(J18:J26)</f>
        <v>1010000</v>
      </c>
    </row>
    <row r="28" spans="2:10" ht="25.5" customHeight="1">
      <c r="B28" s="19" t="s">
        <v>30</v>
      </c>
      <c r="C28" s="10">
        <f>SUMIF(I18:I26, 10%, J18:J26)</f>
        <v>1000000</v>
      </c>
      <c r="D28" s="46">
        <f>ROUND(C28*10%,1)</f>
        <v>100000</v>
      </c>
      <c r="E28" s="46"/>
      <c r="H28" s="45" t="s">
        <v>12</v>
      </c>
      <c r="I28" s="45"/>
      <c r="J28" s="8">
        <f>SUM(D28:E29)</f>
        <v>100800</v>
      </c>
    </row>
    <row r="29" spans="2:10" ht="25.5" customHeight="1">
      <c r="B29" s="19" t="s">
        <v>31</v>
      </c>
      <c r="C29" s="10">
        <f>SUMIF(I18:I26, 8%, J18:J26)</f>
        <v>10000</v>
      </c>
      <c r="D29" s="46">
        <f>ROUND(C29*8%,1)</f>
        <v>800</v>
      </c>
      <c r="E29" s="46"/>
      <c r="H29" s="45" t="s">
        <v>13</v>
      </c>
      <c r="I29" s="45"/>
      <c r="J29" s="8">
        <f>J27+J28</f>
        <v>1110800</v>
      </c>
    </row>
    <row r="30" spans="2:10" ht="25.5" customHeight="1"/>
    <row r="31" spans="2:10" ht="25.5" customHeight="1">
      <c r="B31" s="42" t="s">
        <v>23</v>
      </c>
      <c r="C31" s="42"/>
      <c r="D31" s="42"/>
      <c r="E31" s="42"/>
      <c r="F31" s="42"/>
      <c r="G31" s="42"/>
      <c r="H31" s="42"/>
      <c r="I31" s="42"/>
      <c r="J31" s="42"/>
    </row>
    <row r="32" spans="2:10" ht="95.25" customHeight="1">
      <c r="B32" s="43" t="s">
        <v>33</v>
      </c>
      <c r="C32" s="43"/>
      <c r="D32" s="43"/>
      <c r="E32" s="43"/>
      <c r="F32" s="43"/>
      <c r="G32" s="43"/>
      <c r="H32" s="43"/>
      <c r="I32" s="43"/>
      <c r="J32" s="43"/>
    </row>
    <row r="33" ht="18.600000000000001" customHeight="1"/>
    <row r="34" ht="18.600000000000001" customHeight="1"/>
  </sheetData>
  <mergeCells count="43">
    <mergeCell ref="B31:J31"/>
    <mergeCell ref="B32:J32"/>
    <mergeCell ref="D27:E27"/>
    <mergeCell ref="H27:I27"/>
    <mergeCell ref="D28:E28"/>
    <mergeCell ref="H28:I28"/>
    <mergeCell ref="D29:E29"/>
    <mergeCell ref="H29:I29"/>
    <mergeCell ref="B26:D26"/>
    <mergeCell ref="I16:J16"/>
    <mergeCell ref="B17:D17"/>
    <mergeCell ref="F17:G17"/>
    <mergeCell ref="B18:D18"/>
    <mergeCell ref="B19:D19"/>
    <mergeCell ref="B20:D20"/>
    <mergeCell ref="B21:D21"/>
    <mergeCell ref="B22:D22"/>
    <mergeCell ref="B23:D23"/>
    <mergeCell ref="B24:D24"/>
    <mergeCell ref="B25:D25"/>
    <mergeCell ref="B11:E11"/>
    <mergeCell ref="H11:J11"/>
    <mergeCell ref="C12:E12"/>
    <mergeCell ref="H13:J13"/>
    <mergeCell ref="B14:B15"/>
    <mergeCell ref="C14:D15"/>
    <mergeCell ref="E14:E15"/>
    <mergeCell ref="H14:J14"/>
    <mergeCell ref="H15:J15"/>
    <mergeCell ref="H1:I1"/>
    <mergeCell ref="B2:C2"/>
    <mergeCell ref="B3:C3"/>
    <mergeCell ref="B10:E10"/>
    <mergeCell ref="H10:J10"/>
    <mergeCell ref="B5:C5"/>
    <mergeCell ref="H5:J5"/>
    <mergeCell ref="B6:E6"/>
    <mergeCell ref="H6:J6"/>
    <mergeCell ref="B7:E7"/>
    <mergeCell ref="H7:J7"/>
    <mergeCell ref="B8:E8"/>
    <mergeCell ref="B9:E9"/>
    <mergeCell ref="H9:J9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2EBD-E662-459B-B851-2190CF485B81}">
  <sheetPr codeName="Sheet6"/>
  <dimension ref="A1:J34"/>
  <sheetViews>
    <sheetView view="pageLayout" zoomScaleNormal="100" workbookViewId="0"/>
  </sheetViews>
  <sheetFormatPr defaultRowHeight="18.75"/>
  <cols>
    <col min="1" max="1" width="1.375" style="1" customWidth="1"/>
    <col min="2" max="2" width="12.375" style="1" customWidth="1"/>
    <col min="3" max="3" width="14.125" style="1" customWidth="1"/>
    <col min="4" max="4" width="7.875" style="1" customWidth="1"/>
    <col min="5" max="5" width="6.375" style="1" customWidth="1"/>
    <col min="6" max="6" width="6" style="1" customWidth="1"/>
    <col min="7" max="7" width="3.875" style="1" customWidth="1"/>
    <col min="8" max="8" width="12.125" style="1" customWidth="1"/>
    <col min="9" max="9" width="5.875" style="1" customWidth="1"/>
    <col min="10" max="10" width="20" style="1" customWidth="1"/>
    <col min="11" max="16384" width="9" style="1"/>
  </cols>
  <sheetData>
    <row r="1" spans="1:10">
      <c r="H1" s="22"/>
      <c r="I1" s="22"/>
      <c r="J1" s="14" t="s">
        <v>54</v>
      </c>
    </row>
    <row r="2" spans="1:10" ht="39.75">
      <c r="B2" s="24" t="s">
        <v>59</v>
      </c>
      <c r="C2" s="24"/>
      <c r="D2" s="13"/>
      <c r="E2" s="13"/>
      <c r="F2" s="13"/>
      <c r="G2" s="13"/>
      <c r="H2" s="13"/>
      <c r="I2" s="13"/>
      <c r="J2" s="13"/>
    </row>
    <row r="3" spans="1:10" ht="15" customHeight="1">
      <c r="B3" s="25" t="s">
        <v>55</v>
      </c>
      <c r="C3" s="25"/>
      <c r="D3" s="13"/>
      <c r="E3" s="13"/>
      <c r="F3" s="13"/>
      <c r="G3" s="13"/>
      <c r="H3" s="13"/>
      <c r="I3" s="13"/>
      <c r="J3" s="13"/>
    </row>
    <row r="4" spans="1:10" ht="18.75" customHeight="1">
      <c r="B4" s="11"/>
      <c r="C4" s="11"/>
      <c r="D4" s="11"/>
      <c r="E4" s="11"/>
      <c r="F4" s="11"/>
      <c r="G4" s="11"/>
      <c r="H4" s="11"/>
      <c r="I4" s="11"/>
      <c r="J4" s="11"/>
    </row>
    <row r="5" spans="1:10" ht="24.75" thickBot="1">
      <c r="B5" s="23" t="s">
        <v>3</v>
      </c>
      <c r="C5" s="23"/>
      <c r="D5" s="15" t="s">
        <v>0</v>
      </c>
      <c r="H5" s="21" t="s">
        <v>24</v>
      </c>
      <c r="I5" s="21"/>
      <c r="J5" s="21"/>
    </row>
    <row r="6" spans="1:10">
      <c r="B6" s="21" t="s">
        <v>1</v>
      </c>
      <c r="C6" s="21"/>
      <c r="D6" s="21"/>
      <c r="E6" s="21"/>
      <c r="H6" s="21" t="s">
        <v>1</v>
      </c>
      <c r="I6" s="21"/>
      <c r="J6" s="21"/>
    </row>
    <row r="7" spans="1:10">
      <c r="B7" s="21" t="s">
        <v>2</v>
      </c>
      <c r="C7" s="21"/>
      <c r="D7" s="21"/>
      <c r="E7" s="21"/>
      <c r="H7" s="21" t="s">
        <v>34</v>
      </c>
      <c r="I7" s="21"/>
      <c r="J7" s="21"/>
    </row>
    <row r="8" spans="1:10">
      <c r="B8" s="21"/>
      <c r="C8" s="21"/>
      <c r="D8" s="21"/>
      <c r="E8" s="21"/>
      <c r="H8" s="1" t="s">
        <v>28</v>
      </c>
    </row>
    <row r="9" spans="1:10">
      <c r="B9" s="21"/>
      <c r="C9" s="21"/>
      <c r="D9" s="21"/>
      <c r="E9" s="21"/>
      <c r="H9" s="21" t="s">
        <v>25</v>
      </c>
      <c r="I9" s="21"/>
      <c r="J9" s="21"/>
    </row>
    <row r="10" spans="1:10">
      <c r="A10" s="1" t="s">
        <v>39</v>
      </c>
      <c r="B10" s="48"/>
      <c r="C10" s="48"/>
      <c r="D10" s="48"/>
      <c r="E10" s="48"/>
      <c r="H10" s="21" t="s">
        <v>26</v>
      </c>
      <c r="I10" s="21"/>
      <c r="J10" s="21"/>
    </row>
    <row r="11" spans="1:10">
      <c r="B11" s="21"/>
      <c r="C11" s="21"/>
      <c r="D11" s="21"/>
      <c r="E11" s="21"/>
      <c r="F11" s="21"/>
      <c r="H11" s="21" t="s">
        <v>27</v>
      </c>
      <c r="I11" s="21"/>
      <c r="J11" s="21"/>
    </row>
    <row r="12" spans="1:10">
      <c r="B12" s="21" t="s">
        <v>51</v>
      </c>
      <c r="C12" s="21"/>
      <c r="D12" s="21"/>
      <c r="E12" s="21"/>
      <c r="F12" s="21"/>
    </row>
    <row r="13" spans="1:10" ht="6.75" customHeight="1">
      <c r="B13" s="12"/>
      <c r="H13" s="21"/>
      <c r="I13" s="21"/>
      <c r="J13" s="21"/>
    </row>
    <row r="14" spans="1:10" ht="18.600000000000001" customHeight="1">
      <c r="B14" s="26" t="s">
        <v>4</v>
      </c>
      <c r="C14" s="28">
        <f>J29</f>
        <v>1110800</v>
      </c>
      <c r="D14" s="29"/>
      <c r="E14" s="32" t="s">
        <v>10</v>
      </c>
      <c r="H14" s="21"/>
      <c r="I14" s="21"/>
      <c r="J14" s="21"/>
    </row>
    <row r="15" spans="1:10">
      <c r="B15" s="27"/>
      <c r="C15" s="30"/>
      <c r="D15" s="31"/>
      <c r="E15" s="33"/>
      <c r="H15" s="21"/>
      <c r="I15" s="21"/>
      <c r="J15" s="21"/>
    </row>
    <row r="16" spans="1:10" ht="15.75" customHeight="1">
      <c r="F16" s="7"/>
      <c r="G16" s="7"/>
      <c r="H16" s="7"/>
      <c r="I16" s="37"/>
      <c r="J16" s="37"/>
    </row>
    <row r="17" spans="2:10" ht="25.5" customHeight="1">
      <c r="B17" s="38" t="s">
        <v>14</v>
      </c>
      <c r="C17" s="39"/>
      <c r="D17" s="40"/>
      <c r="E17" s="16" t="s">
        <v>5</v>
      </c>
      <c r="F17" s="38" t="s">
        <v>32</v>
      </c>
      <c r="G17" s="41"/>
      <c r="H17" s="17" t="s">
        <v>7</v>
      </c>
      <c r="I17" s="18" t="s">
        <v>8</v>
      </c>
      <c r="J17" s="18" t="s">
        <v>9</v>
      </c>
    </row>
    <row r="18" spans="2:10" ht="25.5" customHeight="1">
      <c r="B18" s="34" t="s">
        <v>18</v>
      </c>
      <c r="C18" s="35"/>
      <c r="D18" s="36"/>
      <c r="E18" s="2"/>
      <c r="F18" s="3">
        <v>1</v>
      </c>
      <c r="G18" s="2" t="s">
        <v>6</v>
      </c>
      <c r="H18" s="9">
        <v>500000</v>
      </c>
      <c r="I18" s="5">
        <v>0.1</v>
      </c>
      <c r="J18" s="8">
        <f>IF(ISBLANK(H18), "", H18*F18)</f>
        <v>500000</v>
      </c>
    </row>
    <row r="19" spans="2:10" ht="25.5" customHeight="1">
      <c r="B19" s="34" t="s">
        <v>19</v>
      </c>
      <c r="C19" s="35"/>
      <c r="D19" s="36"/>
      <c r="E19" s="2"/>
      <c r="F19" s="3">
        <v>10</v>
      </c>
      <c r="G19" s="2" t="s">
        <v>17</v>
      </c>
      <c r="H19" s="9">
        <v>50000</v>
      </c>
      <c r="I19" s="5">
        <v>0.1</v>
      </c>
      <c r="J19" s="8">
        <f t="shared" ref="J19:J26" si="0">IF(ISBLANK(H19), "", H19*F19)</f>
        <v>500000</v>
      </c>
    </row>
    <row r="20" spans="2:10" ht="25.5" customHeight="1">
      <c r="B20" s="34" t="s">
        <v>22</v>
      </c>
      <c r="C20" s="35"/>
      <c r="D20" s="36"/>
      <c r="E20" s="2" t="s">
        <v>15</v>
      </c>
      <c r="F20" s="3">
        <v>1</v>
      </c>
      <c r="G20" s="2" t="s">
        <v>17</v>
      </c>
      <c r="H20" s="9">
        <v>10000</v>
      </c>
      <c r="I20" s="5">
        <v>0.08</v>
      </c>
      <c r="J20" s="8">
        <f t="shared" si="0"/>
        <v>10000</v>
      </c>
    </row>
    <row r="21" spans="2:10" ht="25.5" customHeight="1">
      <c r="B21" s="34"/>
      <c r="C21" s="35"/>
      <c r="D21" s="36"/>
      <c r="E21" s="2"/>
      <c r="F21" s="3"/>
      <c r="G21" s="2"/>
      <c r="H21" s="9"/>
      <c r="I21" s="5"/>
      <c r="J21" s="8" t="str">
        <f t="shared" si="0"/>
        <v/>
      </c>
    </row>
    <row r="22" spans="2:10" ht="25.5" customHeight="1">
      <c r="B22" s="34"/>
      <c r="C22" s="35"/>
      <c r="D22" s="36"/>
      <c r="E22" s="2"/>
      <c r="F22" s="3"/>
      <c r="G22" s="2"/>
      <c r="H22" s="9"/>
      <c r="I22" s="5"/>
      <c r="J22" s="8" t="str">
        <f t="shared" si="0"/>
        <v/>
      </c>
    </row>
    <row r="23" spans="2:10" ht="25.5" customHeight="1">
      <c r="B23" s="34"/>
      <c r="C23" s="35"/>
      <c r="D23" s="36"/>
      <c r="E23" s="2"/>
      <c r="F23" s="3"/>
      <c r="G23" s="2"/>
      <c r="H23" s="9"/>
      <c r="I23" s="5"/>
      <c r="J23" s="8" t="str">
        <f t="shared" si="0"/>
        <v/>
      </c>
    </row>
    <row r="24" spans="2:10" ht="25.5" customHeight="1">
      <c r="B24" s="34"/>
      <c r="C24" s="35"/>
      <c r="D24" s="36"/>
      <c r="E24" s="2"/>
      <c r="F24" s="3"/>
      <c r="G24" s="2"/>
      <c r="H24" s="9"/>
      <c r="I24" s="5"/>
      <c r="J24" s="8" t="str">
        <f t="shared" si="0"/>
        <v/>
      </c>
    </row>
    <row r="25" spans="2:10" ht="25.5" customHeight="1">
      <c r="B25" s="34"/>
      <c r="C25" s="35"/>
      <c r="D25" s="36"/>
      <c r="E25" s="2"/>
      <c r="F25" s="3"/>
      <c r="G25" s="2"/>
      <c r="H25" s="9"/>
      <c r="I25" s="5"/>
      <c r="J25" s="8" t="str">
        <f t="shared" si="0"/>
        <v/>
      </c>
    </row>
    <row r="26" spans="2:10" ht="25.5" customHeight="1">
      <c r="B26" s="34"/>
      <c r="C26" s="35"/>
      <c r="D26" s="36"/>
      <c r="E26" s="2"/>
      <c r="F26" s="3"/>
      <c r="G26" s="2"/>
      <c r="H26" s="9"/>
      <c r="I26" s="5"/>
      <c r="J26" s="8" t="str">
        <f t="shared" si="0"/>
        <v/>
      </c>
    </row>
    <row r="27" spans="2:10" ht="25.5" customHeight="1">
      <c r="B27" s="6" t="s">
        <v>16</v>
      </c>
      <c r="C27" s="6" t="s">
        <v>21</v>
      </c>
      <c r="D27" s="44" t="s">
        <v>20</v>
      </c>
      <c r="E27" s="44"/>
      <c r="H27" s="45" t="s">
        <v>11</v>
      </c>
      <c r="I27" s="45"/>
      <c r="J27" s="8">
        <f>SUM(J18:J26)</f>
        <v>1010000</v>
      </c>
    </row>
    <row r="28" spans="2:10" ht="25.5" customHeight="1">
      <c r="B28" s="19" t="s">
        <v>30</v>
      </c>
      <c r="C28" s="10">
        <f>SUMIF(I18:I26, 10%, J18:J26)</f>
        <v>1000000</v>
      </c>
      <c r="D28" s="46">
        <f>ROUND(C28*10%,1)</f>
        <v>100000</v>
      </c>
      <c r="E28" s="46"/>
      <c r="H28" s="45" t="s">
        <v>12</v>
      </c>
      <c r="I28" s="45"/>
      <c r="J28" s="8">
        <f>SUM(D28:E29)</f>
        <v>100800</v>
      </c>
    </row>
    <row r="29" spans="2:10" ht="25.5" customHeight="1">
      <c r="B29" s="19" t="s">
        <v>31</v>
      </c>
      <c r="C29" s="10">
        <f>SUMIF(I18:I26, 8%, J18:J26)</f>
        <v>10000</v>
      </c>
      <c r="D29" s="46">
        <f>ROUND(C29*8%,1)</f>
        <v>800</v>
      </c>
      <c r="E29" s="46"/>
      <c r="H29" s="45" t="s">
        <v>13</v>
      </c>
      <c r="I29" s="45"/>
      <c r="J29" s="8">
        <f>J27+J28</f>
        <v>1110800</v>
      </c>
    </row>
    <row r="30" spans="2:10" ht="25.5" customHeight="1"/>
    <row r="31" spans="2:10" ht="25.5" customHeight="1">
      <c r="B31" s="42" t="s">
        <v>23</v>
      </c>
      <c r="C31" s="42"/>
      <c r="D31" s="42"/>
      <c r="E31" s="42"/>
      <c r="F31" s="42"/>
      <c r="G31" s="42"/>
      <c r="H31" s="42"/>
      <c r="I31" s="42"/>
      <c r="J31" s="42"/>
    </row>
    <row r="32" spans="2:10" ht="95.25" customHeight="1">
      <c r="B32" s="43" t="s">
        <v>33</v>
      </c>
      <c r="C32" s="43"/>
      <c r="D32" s="43"/>
      <c r="E32" s="43"/>
      <c r="F32" s="43"/>
      <c r="G32" s="43"/>
      <c r="H32" s="43"/>
      <c r="I32" s="43"/>
      <c r="J32" s="43"/>
    </row>
    <row r="33" ht="18.600000000000001" customHeight="1"/>
    <row r="34" ht="18.600000000000001" customHeight="1"/>
  </sheetData>
  <mergeCells count="43">
    <mergeCell ref="B31:J31"/>
    <mergeCell ref="B32:J32"/>
    <mergeCell ref="B11:F11"/>
    <mergeCell ref="B12:F12"/>
    <mergeCell ref="D27:E27"/>
    <mergeCell ref="H27:I27"/>
    <mergeCell ref="D28:E28"/>
    <mergeCell ref="H28:I28"/>
    <mergeCell ref="D29:E29"/>
    <mergeCell ref="H29:I29"/>
    <mergeCell ref="B21:D21"/>
    <mergeCell ref="B22:D22"/>
    <mergeCell ref="B23:D23"/>
    <mergeCell ref="B24:D24"/>
    <mergeCell ref="B25:D25"/>
    <mergeCell ref="B26:D26"/>
    <mergeCell ref="B20:D20"/>
    <mergeCell ref="H11:J11"/>
    <mergeCell ref="H13:J13"/>
    <mergeCell ref="B14:B15"/>
    <mergeCell ref="C14:D15"/>
    <mergeCell ref="E14:E15"/>
    <mergeCell ref="H14:J14"/>
    <mergeCell ref="H15:J15"/>
    <mergeCell ref="I16:J16"/>
    <mergeCell ref="B17:D17"/>
    <mergeCell ref="F17:G17"/>
    <mergeCell ref="B18:D18"/>
    <mergeCell ref="B19:D19"/>
    <mergeCell ref="H1:I1"/>
    <mergeCell ref="B2:C2"/>
    <mergeCell ref="B3:C3"/>
    <mergeCell ref="B10:E10"/>
    <mergeCell ref="H10:J10"/>
    <mergeCell ref="B5:C5"/>
    <mergeCell ref="H5:J5"/>
    <mergeCell ref="B6:E6"/>
    <mergeCell ref="H6:J6"/>
    <mergeCell ref="B7:E7"/>
    <mergeCell ref="H7:J7"/>
    <mergeCell ref="B8:E8"/>
    <mergeCell ref="B9:E9"/>
    <mergeCell ref="H9:J9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2024-02-05T07:12:47Z</cp:lastPrinted>
  <dcterms:created xsi:type="dcterms:W3CDTF">2024-02-02T01:18:18Z</dcterms:created>
  <dcterms:modified xsi:type="dcterms:W3CDTF">2024-02-06T05:10:42Z</dcterms:modified>
</cp:coreProperties>
</file>