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C393E4B4-5725-4C93-995A-BC6BBCB28C94}" xr6:coauthVersionLast="47" xr6:coauthVersionMax="47" xr10:uidLastSave="{00000000-0000-0000-0000-000000000000}"/>
  <bookViews>
    <workbookView xWindow="19095" yWindow="0" windowWidth="19410" windowHeight="15585" xr2:uid="{3CB7C5F9-FA96-47D3-A52E-4D28ADEFABD8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F30" i="6" s="1"/>
  <c r="L13" i="6"/>
  <c r="K28" i="6" s="1"/>
  <c r="L12" i="6"/>
  <c r="K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F30" i="5" s="1"/>
  <c r="L13" i="5"/>
  <c r="F29" i="5" s="1"/>
  <c r="K29" i="5" s="1"/>
  <c r="L12" i="5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F30" i="4" s="1"/>
  <c r="L13" i="4"/>
  <c r="F29" i="4" s="1"/>
  <c r="L12" i="4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F30" i="3" s="1"/>
  <c r="L13" i="3"/>
  <c r="F29" i="3" s="1"/>
  <c r="K29" i="3" s="1"/>
  <c r="L12" i="3"/>
  <c r="K28" i="3" s="1"/>
  <c r="F30" i="2"/>
  <c r="F29" i="2"/>
  <c r="K29" i="2" s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K28" i="2" s="1"/>
  <c r="K30" i="2" s="1"/>
  <c r="B12" i="2" s="1"/>
  <c r="F29" i="6" l="1"/>
  <c r="K29" i="6" s="1"/>
  <c r="K30" i="6" s="1"/>
  <c r="B12" i="6" s="1"/>
  <c r="K30" i="5"/>
  <c r="B12" i="5" s="1"/>
  <c r="K29" i="4"/>
  <c r="K28" i="4"/>
  <c r="K30" i="4" s="1"/>
  <c r="B12" i="4" s="1"/>
  <c r="K30" i="3"/>
  <c r="B12" i="3" s="1"/>
  <c r="B12" i="1" l="1"/>
  <c r="L16" i="1"/>
  <c r="L17" i="1"/>
  <c r="L18" i="1"/>
  <c r="L19" i="1"/>
  <c r="L20" i="1"/>
  <c r="L21" i="1"/>
  <c r="L22" i="1"/>
  <c r="L23" i="1"/>
  <c r="L24" i="1"/>
  <c r="L25" i="1"/>
  <c r="L26" i="1"/>
  <c r="L27" i="1"/>
  <c r="L13" i="1"/>
  <c r="L14" i="1"/>
  <c r="F30" i="1" s="1"/>
  <c r="L15" i="1"/>
  <c r="L12" i="1"/>
  <c r="F29" i="1" s="1"/>
  <c r="K29" i="1" s="1"/>
  <c r="K28" i="1" l="1"/>
  <c r="K30" i="1" s="1"/>
</calcChain>
</file>

<file path=xl/sharedStrings.xml><?xml version="1.0" encoding="utf-8"?>
<sst xmlns="http://schemas.openxmlformats.org/spreadsheetml/2006/main" count="224" uniqueCount="51">
  <si>
    <t>御見積書</t>
    <rPh sb="0" eb="4">
      <t>オミツモリショ</t>
    </rPh>
    <phoneticPr fontId="3"/>
  </si>
  <si>
    <t>内容</t>
    <rPh sb="0" eb="2">
      <t>ナイヨウ</t>
    </rPh>
    <phoneticPr fontId="3"/>
  </si>
  <si>
    <t>単価(税抜)</t>
    <rPh sb="0" eb="2">
      <t>タンカ</t>
    </rPh>
    <rPh sb="3" eb="5">
      <t>ゼイヌ</t>
    </rPh>
    <phoneticPr fontId="3"/>
  </si>
  <si>
    <t>税率</t>
    <rPh sb="0" eb="2">
      <t>ゼイリツ</t>
    </rPh>
    <phoneticPr fontId="3"/>
  </si>
  <si>
    <t>金額(税抜)</t>
    <rPh sb="0" eb="2">
      <t>キンガク</t>
    </rPh>
    <rPh sb="3" eb="5">
      <t>ゼイヌ</t>
    </rPh>
    <phoneticPr fontId="3"/>
  </si>
  <si>
    <t>軽減</t>
    <rPh sb="0" eb="2">
      <t>ケイゲン</t>
    </rPh>
    <phoneticPr fontId="3"/>
  </si>
  <si>
    <t>御中</t>
    <rPh sb="0" eb="2">
      <t>オンチュウ</t>
    </rPh>
    <phoneticPr fontId="3"/>
  </si>
  <si>
    <t>〒000-0000　〇〇県〇〇市1-2-3〇〇ビル 5階</t>
  </si>
  <si>
    <t>〒000-0000</t>
  </si>
  <si>
    <t>○○○○株式会社</t>
    <rPh sb="4" eb="8">
      <t>カブシキガイシャ</t>
    </rPh>
    <phoneticPr fontId="3"/>
  </si>
  <si>
    <t>株式会社□□□□□</t>
    <rPh sb="0" eb="4">
      <t>カブシキガイシャ</t>
    </rPh>
    <phoneticPr fontId="2"/>
  </si>
  <si>
    <t>TEL：00-0000-0000</t>
    <phoneticPr fontId="3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</si>
  <si>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</si>
  <si>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FAX：00-0000-0000</t>
  </si>
  <si>
    <t>登録番号：T0123456789012</t>
    <rPh sb="0" eb="2">
      <t>トウロク</t>
    </rPh>
    <rPh sb="2" eb="4">
      <t>バンゴウ</t>
    </rPh>
    <phoneticPr fontId="3"/>
  </si>
  <si>
    <t>□□県□□市□□町1-2-3</t>
    <phoneticPr fontId="2"/>
  </si>
  <si>
    <t>□□ビル 2階</t>
    <phoneticPr fontId="3"/>
  </si>
  <si>
    <t>商品AAA</t>
    <rPh sb="0" eb="2">
      <t>ショウヒン</t>
    </rPh>
    <phoneticPr fontId="3"/>
  </si>
  <si>
    <t>商品BBB</t>
    <rPh sb="0" eb="2">
      <t>ショウヒン</t>
    </rPh>
    <phoneticPr fontId="3"/>
  </si>
  <si>
    <t>商品CCC</t>
    <rPh sb="0" eb="2">
      <t>ショウヒン</t>
    </rPh>
    <phoneticPr fontId="3"/>
  </si>
  <si>
    <t>個</t>
    <rPh sb="0" eb="1">
      <t>コ</t>
    </rPh>
    <phoneticPr fontId="3"/>
  </si>
  <si>
    <t>数量</t>
    <rPh sb="0" eb="2">
      <t>スウリョウ</t>
    </rPh>
    <phoneticPr fontId="3"/>
  </si>
  <si>
    <t>式</t>
    <rPh sb="0" eb="1">
      <t>シキ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</si>
  <si>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</si>
  <si>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</si>
  <si>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</si>
  <si>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8%対象</t>
    <rPh sb="2" eb="4">
      <t>タイショウ</t>
    </rPh>
    <phoneticPr fontId="3"/>
  </si>
  <si>
    <t>10％対象</t>
    <rPh sb="3" eb="5">
      <t>タイショウ</t>
    </rPh>
    <phoneticPr fontId="3"/>
  </si>
  <si>
    <t>税別内訳</t>
    <rPh sb="0" eb="2">
      <t>ゼイベツ</t>
    </rPh>
    <rPh sb="2" eb="4">
      <t>ウチワケ</t>
    </rPh>
    <phoneticPr fontId="3"/>
  </si>
  <si>
    <t>※</t>
    <phoneticPr fontId="3"/>
  </si>
  <si>
    <t>備考</t>
    <rPh sb="0" eb="2">
      <t>ビコウ</t>
    </rPh>
    <phoneticPr fontId="3"/>
  </si>
  <si>
    <t>「※」は軽減税率対象品目です</t>
    <rPh sb="4" eb="8">
      <t>ケイゲンゼイリツ</t>
    </rPh>
    <rPh sb="8" eb="10">
      <t>タイショウ</t>
    </rPh>
    <rPh sb="10" eb="12">
      <t>ヒンモク</t>
    </rPh>
    <phoneticPr fontId="3"/>
  </si>
  <si>
    <t>お世話になっております。下記の通り、御見積申し上げます。</t>
    <rPh sb="1" eb="3">
      <t>セワ</t>
    </rPh>
    <rPh sb="12" eb="14">
      <t>カキ</t>
    </rPh>
    <rPh sb="15" eb="16">
      <t>トオ</t>
    </rPh>
    <rPh sb="18" eb="21">
      <t>オミツモリ</t>
    </rPh>
    <rPh sb="21" eb="22">
      <t>モウ</t>
    </rPh>
    <rPh sb="23" eb="24">
      <t>ア</t>
    </rPh>
    <phoneticPr fontId="3"/>
  </si>
  <si>
    <t>件名：</t>
    <rPh sb="0" eb="2">
      <t>ケンメイ</t>
    </rPh>
    <phoneticPr fontId="3"/>
  </si>
  <si>
    <t>納期：</t>
    <rPh sb="0" eb="2">
      <t>ノウキ</t>
    </rPh>
    <phoneticPr fontId="3"/>
  </si>
  <si>
    <t>支払条件：</t>
    <rPh sb="0" eb="2">
      <t>シハラ</t>
    </rPh>
    <rPh sb="2" eb="4">
      <t>ジョウケン</t>
    </rPh>
    <phoneticPr fontId="3"/>
  </si>
  <si>
    <t>有効期限：</t>
    <rPh sb="0" eb="4">
      <t>ユウコウキゲン</t>
    </rPh>
    <phoneticPr fontId="3"/>
  </si>
  <si>
    <t>合計金額（税込）</t>
    <rPh sb="0" eb="4">
      <t>ゴウケイキンガク</t>
    </rPh>
    <rPh sb="5" eb="7">
      <t>ゼイコ</t>
    </rPh>
    <phoneticPr fontId="3"/>
  </si>
  <si>
    <t>発注書</t>
    <rPh sb="0" eb="3">
      <t>ハッチュウショ</t>
    </rPh>
    <phoneticPr fontId="3"/>
  </si>
  <si>
    <t>納品書</t>
    <rPh sb="0" eb="3">
      <t>ノウヒンショ</t>
    </rPh>
    <phoneticPr fontId="3"/>
  </si>
  <si>
    <t>請求書</t>
    <rPh sb="0" eb="3">
      <t>セイキュウショ</t>
    </rPh>
    <phoneticPr fontId="3"/>
  </si>
  <si>
    <t>領収書</t>
    <rPh sb="0" eb="3">
      <t>リョウシュウショ</t>
    </rPh>
    <phoneticPr fontId="3"/>
  </si>
  <si>
    <t>支払通知書</t>
    <rPh sb="0" eb="2">
      <t>シハライ</t>
    </rPh>
    <rPh sb="2" eb="5">
      <t>ツウチショ</t>
    </rPh>
    <phoneticPr fontId="3"/>
  </si>
  <si>
    <t>お世話になっております。下記の通り、納品いたします。</t>
    <rPh sb="1" eb="3">
      <t>セワ</t>
    </rPh>
    <rPh sb="12" eb="14">
      <t>カキ</t>
    </rPh>
    <rPh sb="15" eb="16">
      <t>トオ</t>
    </rPh>
    <rPh sb="18" eb="20">
      <t>ノウヒン</t>
    </rPh>
    <phoneticPr fontId="3"/>
  </si>
  <si>
    <t>下記の通り、発注いたします。</t>
    <rPh sb="0" eb="2">
      <t>カキ</t>
    </rPh>
    <rPh sb="3" eb="4">
      <t>トオ</t>
    </rPh>
    <rPh sb="6" eb="8">
      <t>ハッチュウ</t>
    </rPh>
    <phoneticPr fontId="3"/>
  </si>
  <si>
    <t>お世話になっております。下記の通り、ご請求申し上げます。</t>
    <rPh sb="1" eb="3">
      <t>セワ</t>
    </rPh>
    <rPh sb="12" eb="14">
      <t>カキ</t>
    </rPh>
    <rPh sb="15" eb="16">
      <t>トオ</t>
    </rPh>
    <rPh sb="19" eb="21">
      <t>セイキュウ</t>
    </rPh>
    <rPh sb="21" eb="22">
      <t>モウ</t>
    </rPh>
    <rPh sb="23" eb="24">
      <t>ア</t>
    </rPh>
    <phoneticPr fontId="3"/>
  </si>
  <si>
    <t>お世話になっております。下記、正に領収いたしました。</t>
    <rPh sb="1" eb="3">
      <t>セワ</t>
    </rPh>
    <rPh sb="12" eb="14">
      <t>カキ</t>
    </rPh>
    <rPh sb="15" eb="16">
      <t>マサ</t>
    </rPh>
    <rPh sb="17" eb="19">
      <t>リョウシュウ</t>
    </rPh>
    <phoneticPr fontId="3"/>
  </si>
  <si>
    <t>お世話になっております。下記の通り、お支払いいたしましたので、お知らせします。</t>
    <rPh sb="1" eb="3">
      <t>セワ</t>
    </rPh>
    <rPh sb="12" eb="14">
      <t>カキ</t>
    </rPh>
    <rPh sb="15" eb="16">
      <t>トオ</t>
    </rPh>
    <rPh sb="19" eb="21">
      <t>シハラ</t>
    </rPh>
    <rPh sb="32" eb="33">
      <t>シ</t>
    </rPh>
    <phoneticPr fontId="3"/>
  </si>
  <si>
    <t>支払期限：</t>
    <rPh sb="0" eb="2">
      <t>シハライ</t>
    </rPh>
    <rPh sb="2" eb="4">
      <t>キゲン</t>
    </rPh>
    <phoneticPr fontId="3"/>
  </si>
  <si>
    <t>振込先：</t>
    <rPh sb="0" eb="3">
      <t>フリコミサキ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</si>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</sst>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\-"/>
  </numFmts>
  <fonts count="16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2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20"/>
      <color theme="1"/>
      <name val="游ゴシック"/>
      <family val="2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07A6A"/>
        <bgColor indexed="64"/>
      </patternFill>
    </fill>
    <fill>
      <patternFill patternType="solid">
        <fgColor rgb="FFEEFFF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FF720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rgb="FFFF7200"/>
      </top>
      <bottom/>
      <diagonal/>
    </border>
    <border>
      <left/>
      <right style="thin">
        <color theme="0" tint="-0.24994659260841701"/>
      </right>
      <top style="thin">
        <color rgb="FFFF7200"/>
      </top>
      <bottom/>
      <diagonal/>
    </border>
    <border>
      <left/>
      <right/>
      <top style="thin">
        <color rgb="FFFF720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hair">
        <color theme="0" tint="-0.24994659260841701"/>
      </right>
      <top/>
      <bottom style="thin">
        <color theme="0" tint="-0.249977111117893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hair">
        <color theme="0" tint="-0.24994659260841701"/>
      </right>
      <top style="thin">
        <color rgb="FFFF7200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407A6A"/>
      </left>
      <right/>
      <top style="thin">
        <color rgb="FF407A6A"/>
      </top>
      <bottom/>
      <diagonal/>
    </border>
    <border>
      <left/>
      <right/>
      <top style="thin">
        <color rgb="FF407A6A"/>
      </top>
      <bottom/>
      <diagonal/>
    </border>
    <border>
      <left/>
      <right style="thin">
        <color rgb="FF407A6A"/>
      </right>
      <top style="thin">
        <color rgb="FF407A6A"/>
      </top>
      <bottom/>
      <diagonal/>
    </border>
    <border>
      <left style="thin">
        <color rgb="FF407A6A"/>
      </left>
      <right/>
      <top/>
      <bottom/>
      <diagonal/>
    </border>
    <border>
      <left/>
      <right style="thin">
        <color rgb="FF407A6A"/>
      </right>
      <top/>
      <bottom/>
      <diagonal/>
    </border>
    <border>
      <left style="thin">
        <color rgb="FF407A6A"/>
      </left>
      <right/>
      <top/>
      <bottom style="thin">
        <color rgb="FF407A6A"/>
      </bottom>
      <diagonal/>
    </border>
    <border>
      <left/>
      <right/>
      <top/>
      <bottom style="thin">
        <color rgb="FF407A6A"/>
      </bottom>
      <diagonal/>
    </border>
    <border>
      <left/>
      <right style="thin">
        <color rgb="FF407A6A"/>
      </right>
      <top/>
      <bottom style="thin">
        <color rgb="FF407A6A"/>
      </bottom>
      <diagonal/>
    </border>
    <border>
      <left/>
      <right style="hair">
        <color theme="0" tint="-0.24994659260841701"/>
      </right>
      <top/>
      <bottom style="thin">
        <color rgb="FF407A6A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rgb="FF407A6A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407A6A"/>
      </bottom>
      <diagonal/>
    </border>
    <border>
      <left style="thin">
        <color theme="0" tint="-0.24994659260841701"/>
      </left>
      <right/>
      <top/>
      <bottom style="thin">
        <color rgb="FF407A6A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6" fontId="0" fillId="0" borderId="0" xfId="1" applyFont="1">
      <alignment vertical="center"/>
    </xf>
    <xf numFmtId="6" fontId="5" fillId="0" borderId="0" xfId="1" applyFont="1" applyAlignment="1">
      <alignment horizontal="center" vertical="center"/>
    </xf>
    <xf numFmtId="9" fontId="0" fillId="0" borderId="0" xfId="2" applyFont="1">
      <alignment vertical="center"/>
    </xf>
    <xf numFmtId="9" fontId="5" fillId="0" borderId="0" xfId="2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6" fontId="5" fillId="0" borderId="3" xfId="1" applyFont="1" applyFill="1" applyBorder="1">
      <alignment vertical="center"/>
    </xf>
    <xf numFmtId="9" fontId="5" fillId="0" borderId="3" xfId="2" applyFont="1" applyFill="1" applyBorder="1">
      <alignment vertical="center"/>
    </xf>
    <xf numFmtId="6" fontId="5" fillId="0" borderId="4" xfId="1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6" fontId="5" fillId="0" borderId="15" xfId="1" applyFont="1" applyFill="1" applyBorder="1">
      <alignment vertical="center"/>
    </xf>
    <xf numFmtId="9" fontId="5" fillId="0" borderId="15" xfId="2" applyFont="1" applyFill="1" applyBorder="1">
      <alignment vertical="center"/>
    </xf>
    <xf numFmtId="6" fontId="5" fillId="0" borderId="13" xfId="1" applyFont="1" applyFill="1" applyBorder="1">
      <alignment vertic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0" xfId="0" applyFont="1">
      <alignment vertical="center"/>
    </xf>
    <xf numFmtId="176" fontId="15" fillId="2" borderId="18" xfId="1" applyNumberFormat="1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6" fontId="7" fillId="3" borderId="0" xfId="1" applyFont="1" applyFill="1" applyBorder="1">
      <alignment vertical="center"/>
    </xf>
    <xf numFmtId="9" fontId="7" fillId="3" borderId="0" xfId="2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6" fontId="5" fillId="4" borderId="3" xfId="1" applyFont="1" applyFill="1" applyBorder="1">
      <alignment vertical="center"/>
    </xf>
    <xf numFmtId="9" fontId="5" fillId="4" borderId="3" xfId="2" applyFont="1" applyFill="1" applyBorder="1">
      <alignment vertical="center"/>
    </xf>
    <xf numFmtId="6" fontId="5" fillId="4" borderId="4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6" fontId="5" fillId="4" borderId="10" xfId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right" vertical="center"/>
    </xf>
    <xf numFmtId="0" fontId="5" fillId="4" borderId="0" xfId="0" applyFont="1" applyFill="1">
      <alignment vertical="center"/>
    </xf>
    <xf numFmtId="0" fontId="5" fillId="4" borderId="5" xfId="0" applyFont="1" applyFill="1" applyBorder="1">
      <alignment vertical="center"/>
    </xf>
    <xf numFmtId="6" fontId="5" fillId="0" borderId="10" xfId="2" applyNumberFormat="1" applyFont="1" applyBorder="1">
      <alignment vertical="center"/>
    </xf>
    <xf numFmtId="9" fontId="5" fillId="0" borderId="10" xfId="2" applyFont="1" applyBorder="1">
      <alignment vertical="center"/>
    </xf>
    <xf numFmtId="0" fontId="5" fillId="4" borderId="9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6" fontId="5" fillId="0" borderId="17" xfId="1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3" borderId="19" xfId="0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20" xfId="0" applyFont="1" applyFill="1" applyBorder="1" applyAlignment="1">
      <alignment horizontal="center" vertical="center"/>
    </xf>
    <xf numFmtId="6" fontId="6" fillId="3" borderId="20" xfId="1" applyFont="1" applyFill="1" applyBorder="1">
      <alignment vertical="center"/>
    </xf>
    <xf numFmtId="9" fontId="6" fillId="3" borderId="20" xfId="2" applyFont="1" applyFill="1" applyBorder="1">
      <alignment vertical="center"/>
    </xf>
    <xf numFmtId="0" fontId="12" fillId="3" borderId="21" xfId="0" applyFont="1" applyFill="1" applyBorder="1">
      <alignment vertical="center"/>
    </xf>
    <xf numFmtId="0" fontId="8" fillId="3" borderId="22" xfId="0" applyFont="1" applyFill="1" applyBorder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0" fillId="3" borderId="24" xfId="0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5" xfId="0" applyFont="1" applyFill="1" applyBorder="1" applyAlignment="1">
      <alignment horizontal="center" vertical="center"/>
    </xf>
    <xf numFmtId="6" fontId="6" fillId="3" borderId="25" xfId="1" applyFont="1" applyFill="1" applyBorder="1">
      <alignment vertical="center"/>
    </xf>
    <xf numFmtId="9" fontId="6" fillId="3" borderId="25" xfId="2" applyFont="1" applyFill="1" applyBorder="1">
      <alignment vertical="center"/>
    </xf>
    <xf numFmtId="0" fontId="12" fillId="3" borderId="26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6" fontId="5" fillId="0" borderId="29" xfId="1" applyFont="1" applyBorder="1" applyAlignment="1">
      <alignment horizontal="center" vertical="center"/>
    </xf>
    <xf numFmtId="9" fontId="5" fillId="0" borderId="29" xfId="2" applyFont="1" applyBorder="1" applyAlignment="1">
      <alignment horizontal="center" vertical="center"/>
    </xf>
    <xf numFmtId="6" fontId="5" fillId="0" borderId="30" xfId="1" applyFont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407A6A"/>
      <color rgb="FFFF7200"/>
      <color rgb="FFFFE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5" name="六角形 4">
          <a:extLst>
            <a:ext uri="{FF2B5EF4-FFF2-40B4-BE49-F238E27FC236}">
              <a16:creationId xmlns:a16="http://schemas.microsoft.com/office/drawing/2014/main" id="{90AED712-DA25-43D1-BCF0-3D0228039B1F}"/>
            </a:ext>
          </a:extLst>
        </xdr:cNvPr>
        <xdr:cNvSpPr/>
      </xdr:nvSpPr>
      <xdr:spPr>
        <a:xfrm>
          <a:off x="5693832" y="116418"/>
          <a:ext cx="894628" cy="740833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3E5806D-69D4-49FC-8D5C-9F307C45084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6FF092B-17D1-433C-A51C-8E4089C3F03C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8AE5AF3F-F97B-4A45-A515-A7E3B480A1D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3139F5C-F461-494F-99F5-1F6BA7E9CF0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150428CF-8B3D-4F27-A541-7A318B77CCB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407A6A"/>
              </a:solidFill>
            </a:rPr>
            <a:t>LOGO</a:t>
          </a:r>
          <a:endParaRPr kumimoji="1" lang="ja-JP" altLang="en-US" sz="1800" b="1">
            <a:solidFill>
              <a:srgbClr val="407A6A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4ADB-D3AA-4AA3-BF03-D1448780A018}">
  <dimension ref="A1:M38"/>
  <sheetViews>
    <sheetView tabSelected="1"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1" spans="1:13">
      <c r="A1" t="s">
        <v>50</v>
      </c>
    </row>
    <row r="2" spans="1:13" ht="33">
      <c r="B2" s="27" t="s">
        <v>0</v>
      </c>
      <c r="C2" s="6"/>
    </row>
    <row r="3" spans="1:13" ht="9" customHeight="1">
      <c r="B3" s="6"/>
      <c r="C3" s="6"/>
    </row>
    <row r="4" spans="1:13">
      <c r="B4" s="50" t="s">
        <v>32</v>
      </c>
      <c r="C4" s="50"/>
      <c r="D4" s="50"/>
      <c r="E4" s="50"/>
      <c r="F4" s="50"/>
      <c r="G4" s="50"/>
      <c r="H4" s="50"/>
    </row>
    <row r="5" spans="1:13" ht="12" customHeight="1">
      <c r="B5" s="57"/>
      <c r="C5" s="57"/>
      <c r="D5" s="57"/>
      <c r="E5" s="57"/>
      <c r="F5" s="57"/>
      <c r="G5" s="57"/>
      <c r="H5" s="57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78" t="s">
        <v>17</v>
      </c>
      <c r="F12" s="43"/>
      <c r="G12" s="32"/>
      <c r="H12" s="38">
        <v>10</v>
      </c>
      <c r="I12" s="39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15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 t="s">
        <v>36</v>
      </c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ref="L16:L27" si="1">IF(ISBLANK(J16), "", J16*H16)</f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1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1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1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1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1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1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1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1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1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1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1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F29:G29"/>
    <mergeCell ref="F30:G30"/>
    <mergeCell ref="F28:G28"/>
    <mergeCell ref="E23:F23"/>
    <mergeCell ref="E24:F24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K29:L29"/>
    <mergeCell ref="K30:L30"/>
    <mergeCell ref="E11:F11"/>
    <mergeCell ref="E12:F12"/>
    <mergeCell ref="E13:F13"/>
    <mergeCell ref="E14:F14"/>
    <mergeCell ref="E15:F15"/>
    <mergeCell ref="B7:D7"/>
    <mergeCell ref="B8:E8"/>
    <mergeCell ref="E16:F16"/>
    <mergeCell ref="H11:I11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48E4-C14B-4E7E-AC59-4264DC83F867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38</v>
      </c>
      <c r="C2" s="6"/>
    </row>
    <row r="3" spans="1:13" ht="9" customHeight="1">
      <c r="B3" s="6"/>
      <c r="C3" s="6"/>
    </row>
    <row r="4" spans="1:13">
      <c r="B4" s="50" t="s">
        <v>44</v>
      </c>
      <c r="C4" s="50"/>
      <c r="D4" s="50"/>
      <c r="E4" s="50"/>
      <c r="F4" s="50"/>
      <c r="G4" s="50"/>
      <c r="H4" s="50"/>
    </row>
    <row r="5" spans="1:13" ht="12" customHeight="1">
      <c r="B5" s="51"/>
      <c r="C5" s="51"/>
      <c r="D5" s="51"/>
      <c r="E5" s="51"/>
      <c r="F5" s="51"/>
      <c r="G5" s="51"/>
      <c r="H5" s="51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46" t="s">
        <v>17</v>
      </c>
      <c r="F12" s="47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9227-807D-48C4-991F-ACEE0060E928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39</v>
      </c>
      <c r="C2" s="6"/>
    </row>
    <row r="3" spans="1:13" ht="9" customHeight="1">
      <c r="B3" s="6"/>
      <c r="C3" s="6"/>
    </row>
    <row r="4" spans="1:13">
      <c r="B4" s="50" t="s">
        <v>43</v>
      </c>
      <c r="C4" s="50"/>
      <c r="D4" s="50"/>
      <c r="E4" s="50"/>
      <c r="F4" s="50"/>
      <c r="G4" s="50"/>
      <c r="H4" s="50"/>
    </row>
    <row r="5" spans="1:13" ht="12" customHeight="1">
      <c r="B5" s="51"/>
      <c r="C5" s="51"/>
      <c r="D5" s="51"/>
      <c r="E5" s="51"/>
      <c r="F5" s="51"/>
      <c r="G5" s="51"/>
      <c r="H5" s="51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46" t="s">
        <v>17</v>
      </c>
      <c r="F12" s="47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C946-71AA-4F66-9840-49199BC59120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40</v>
      </c>
      <c r="C2" s="6"/>
    </row>
    <row r="3" spans="1:13" ht="9" customHeight="1">
      <c r="B3" s="6"/>
      <c r="C3" s="6"/>
    </row>
    <row r="4" spans="1:13">
      <c r="B4" s="50" t="s">
        <v>45</v>
      </c>
      <c r="C4" s="50"/>
      <c r="D4" s="50"/>
      <c r="E4" s="50"/>
      <c r="F4" s="50"/>
      <c r="G4" s="50"/>
      <c r="H4" s="50"/>
    </row>
    <row r="5" spans="1:13" ht="12" customHeight="1">
      <c r="B5" s="51"/>
      <c r="C5" s="51"/>
      <c r="D5" s="51"/>
      <c r="E5" s="51"/>
      <c r="F5" s="51"/>
      <c r="G5" s="51"/>
      <c r="H5" s="51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46" t="s">
        <v>17</v>
      </c>
      <c r="F12" s="47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 t="s">
        <v>48</v>
      </c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 t="s">
        <v>49</v>
      </c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B52-3B25-4C1F-B0B9-E8A9474FDE6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41</v>
      </c>
      <c r="C2" s="6"/>
    </row>
    <row r="3" spans="1:13" ht="9" customHeight="1">
      <c r="B3" s="6"/>
      <c r="C3" s="6"/>
    </row>
    <row r="4" spans="1:13">
      <c r="B4" s="50" t="s">
        <v>46</v>
      </c>
      <c r="C4" s="50"/>
      <c r="D4" s="50"/>
      <c r="E4" s="50"/>
      <c r="F4" s="50"/>
      <c r="G4" s="50"/>
      <c r="H4" s="50"/>
    </row>
    <row r="5" spans="1:13" ht="12" customHeight="1">
      <c r="B5" s="51"/>
      <c r="C5" s="51"/>
      <c r="D5" s="51"/>
      <c r="E5" s="51"/>
      <c r="F5" s="51"/>
      <c r="G5" s="51"/>
      <c r="H5" s="51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46" t="s">
        <v>17</v>
      </c>
      <c r="F12" s="47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29FB-4429-4314-958B-E55D670CE68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27" t="s">
        <v>42</v>
      </c>
      <c r="C2" s="6"/>
    </row>
    <row r="3" spans="1:13" ht="9" customHeight="1">
      <c r="B3" s="6"/>
      <c r="C3" s="6"/>
    </row>
    <row r="4" spans="1:13">
      <c r="B4" s="56" t="s">
        <v>47</v>
      </c>
      <c r="C4" s="56"/>
      <c r="D4" s="56"/>
      <c r="E4" s="56"/>
      <c r="F4" s="56"/>
      <c r="G4" s="56"/>
      <c r="H4" s="56"/>
      <c r="I4" s="56"/>
      <c r="J4" s="56"/>
    </row>
    <row r="5" spans="1:13" ht="12" customHeight="1">
      <c r="B5" s="51"/>
      <c r="C5" s="51"/>
      <c r="D5" s="51"/>
      <c r="E5" s="51"/>
      <c r="F5" s="51"/>
      <c r="G5" s="51"/>
      <c r="H5" s="51"/>
    </row>
    <row r="6" spans="1:13" ht="12" customHeight="1">
      <c r="A6" s="58"/>
      <c r="B6" s="59"/>
      <c r="C6" s="59"/>
      <c r="D6" s="59"/>
      <c r="E6" s="59"/>
      <c r="F6" s="59"/>
      <c r="G6" s="59"/>
      <c r="H6" s="59"/>
      <c r="I6" s="60"/>
      <c r="J6" s="61"/>
      <c r="K6" s="62"/>
      <c r="L6" s="61"/>
      <c r="M6" s="63"/>
    </row>
    <row r="7" spans="1:13" s="5" customFormat="1" ht="24">
      <c r="A7" s="64"/>
      <c r="B7" s="65" t="s">
        <v>9</v>
      </c>
      <c r="C7" s="65"/>
      <c r="D7" s="65"/>
      <c r="E7" s="66" t="s">
        <v>6</v>
      </c>
      <c r="F7" s="66"/>
      <c r="G7" s="67"/>
      <c r="H7" s="67"/>
      <c r="I7" s="68"/>
      <c r="J7" s="30"/>
      <c r="K7" s="31"/>
      <c r="L7" s="30"/>
      <c r="M7" s="69"/>
    </row>
    <row r="8" spans="1:13" s="5" customFormat="1" ht="18" customHeight="1">
      <c r="A8" s="64"/>
      <c r="B8" s="70" t="s">
        <v>7</v>
      </c>
      <c r="C8" s="70"/>
      <c r="D8" s="70"/>
      <c r="E8" s="70"/>
      <c r="F8" s="71"/>
      <c r="G8" s="67"/>
      <c r="H8" s="67"/>
      <c r="I8" s="68"/>
      <c r="J8" s="30"/>
      <c r="K8" s="31"/>
      <c r="L8" s="30"/>
      <c r="M8" s="69"/>
    </row>
    <row r="9" spans="1:13" ht="12" customHeight="1">
      <c r="A9" s="72"/>
      <c r="B9" s="73"/>
      <c r="C9" s="73"/>
      <c r="D9" s="73"/>
      <c r="E9" s="73"/>
      <c r="F9" s="73"/>
      <c r="G9" s="73"/>
      <c r="H9" s="73"/>
      <c r="I9" s="74"/>
      <c r="J9" s="75"/>
      <c r="K9" s="76"/>
      <c r="L9" s="75"/>
      <c r="M9" s="77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9" t="s">
        <v>1</v>
      </c>
      <c r="F11" s="80"/>
      <c r="G11" s="81" t="s">
        <v>5</v>
      </c>
      <c r="H11" s="82" t="s">
        <v>21</v>
      </c>
      <c r="I11" s="82"/>
      <c r="J11" s="83" t="s">
        <v>2</v>
      </c>
      <c r="K11" s="84" t="s">
        <v>3</v>
      </c>
      <c r="L11" s="85" t="s">
        <v>4</v>
      </c>
    </row>
    <row r="12" spans="1:13" ht="28.35" customHeight="1">
      <c r="A12" s="7"/>
      <c r="B12" s="28">
        <f>K30</f>
        <v>186600</v>
      </c>
      <c r="C12" s="7"/>
      <c r="D12" s="8"/>
      <c r="E12" s="46" t="s">
        <v>17</v>
      </c>
      <c r="F12" s="47"/>
      <c r="G12" s="32"/>
      <c r="H12" s="33">
        <v>10</v>
      </c>
      <c r="I12" s="34" t="s">
        <v>20</v>
      </c>
      <c r="J12" s="35">
        <v>10000</v>
      </c>
      <c r="K12" s="36">
        <v>0.1</v>
      </c>
      <c r="L12" s="37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48" t="s">
        <v>18</v>
      </c>
      <c r="F13" s="49"/>
      <c r="G13" s="24"/>
      <c r="H13" s="13">
        <v>1</v>
      </c>
      <c r="I13" s="14" t="s">
        <v>22</v>
      </c>
      <c r="J13" s="15">
        <v>50000</v>
      </c>
      <c r="K13" s="16">
        <v>0.1</v>
      </c>
      <c r="L13" s="17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42" t="s">
        <v>19</v>
      </c>
      <c r="F14" s="43"/>
      <c r="G14" s="32" t="s">
        <v>29</v>
      </c>
      <c r="H14" s="38">
        <v>2</v>
      </c>
      <c r="I14" s="39"/>
      <c r="J14" s="35">
        <v>10000</v>
      </c>
      <c r="K14" s="36">
        <v>0.08</v>
      </c>
      <c r="L14" s="37">
        <f t="shared" si="0"/>
        <v>20000</v>
      </c>
    </row>
    <row r="15" spans="1:13" ht="28.35" customHeight="1">
      <c r="A15" s="7"/>
      <c r="B15" s="7"/>
      <c r="C15" s="7"/>
      <c r="D15" s="8"/>
      <c r="E15" s="48"/>
      <c r="F15" s="49"/>
      <c r="G15" s="24"/>
      <c r="H15" s="13"/>
      <c r="I15" s="14"/>
      <c r="J15" s="15"/>
      <c r="K15" s="16"/>
      <c r="L15" s="17" t="str">
        <f t="shared" si="0"/>
        <v/>
      </c>
    </row>
    <row r="16" spans="1:13" ht="28.35" customHeight="1">
      <c r="A16" s="7"/>
      <c r="B16" s="7"/>
      <c r="C16" s="7"/>
      <c r="D16" s="8"/>
      <c r="E16" s="42"/>
      <c r="F16" s="43"/>
      <c r="G16" s="32"/>
      <c r="H16" s="38"/>
      <c r="I16" s="39"/>
      <c r="J16" s="35"/>
      <c r="K16" s="36"/>
      <c r="L16" s="37" t="str">
        <f t="shared" si="0"/>
        <v/>
      </c>
    </row>
    <row r="17" spans="1:12" ht="28.35" customHeight="1">
      <c r="A17" s="7"/>
      <c r="B17" s="7"/>
      <c r="C17" s="7"/>
      <c r="D17" s="8"/>
      <c r="E17" s="48"/>
      <c r="F17" s="49"/>
      <c r="G17" s="24"/>
      <c r="H17" s="13"/>
      <c r="I17" s="14"/>
      <c r="J17" s="15"/>
      <c r="K17" s="16"/>
      <c r="L17" s="17" t="str">
        <f t="shared" si="0"/>
        <v/>
      </c>
    </row>
    <row r="18" spans="1:12" ht="28.35" customHeight="1">
      <c r="A18" s="7"/>
      <c r="B18" s="26" t="s">
        <v>10</v>
      </c>
      <c r="C18" s="7"/>
      <c r="D18" s="8"/>
      <c r="E18" s="42"/>
      <c r="F18" s="43"/>
      <c r="G18" s="32"/>
      <c r="H18" s="38"/>
      <c r="I18" s="39"/>
      <c r="J18" s="35"/>
      <c r="K18" s="36"/>
      <c r="L18" s="37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48"/>
      <c r="F19" s="49"/>
      <c r="G19" s="24"/>
      <c r="H19" s="13"/>
      <c r="I19" s="14"/>
      <c r="J19" s="15"/>
      <c r="K19" s="16"/>
      <c r="L19" s="17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42"/>
      <c r="F20" s="43"/>
      <c r="G20" s="32"/>
      <c r="H20" s="38"/>
      <c r="I20" s="39"/>
      <c r="J20" s="35"/>
      <c r="K20" s="36"/>
      <c r="L20" s="37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48"/>
      <c r="F21" s="49"/>
      <c r="G21" s="24"/>
      <c r="H21" s="13"/>
      <c r="I21" s="14"/>
      <c r="J21" s="15"/>
      <c r="K21" s="16"/>
      <c r="L21" s="17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42"/>
      <c r="F22" s="43"/>
      <c r="G22" s="32"/>
      <c r="H22" s="38"/>
      <c r="I22" s="39"/>
      <c r="J22" s="35"/>
      <c r="K22" s="36"/>
      <c r="L22" s="37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48"/>
      <c r="F23" s="49"/>
      <c r="G23" s="24"/>
      <c r="H23" s="13"/>
      <c r="I23" s="14"/>
      <c r="J23" s="15"/>
      <c r="K23" s="16"/>
      <c r="L23" s="17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42"/>
      <c r="F24" s="43"/>
      <c r="G24" s="32"/>
      <c r="H24" s="38"/>
      <c r="I24" s="39"/>
      <c r="J24" s="35"/>
      <c r="K24" s="36"/>
      <c r="L24" s="37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48"/>
      <c r="F25" s="49"/>
      <c r="G25" s="24"/>
      <c r="H25" s="13"/>
      <c r="I25" s="14"/>
      <c r="J25" s="15"/>
      <c r="K25" s="16"/>
      <c r="L25" s="17" t="str">
        <f t="shared" si="0"/>
        <v/>
      </c>
    </row>
    <row r="26" spans="1:12" ht="28.35" customHeight="1">
      <c r="A26" s="7"/>
      <c r="B26" s="7"/>
      <c r="C26" s="7"/>
      <c r="D26" s="8"/>
      <c r="E26" s="42"/>
      <c r="F26" s="43"/>
      <c r="G26" s="32"/>
      <c r="H26" s="38"/>
      <c r="I26" s="39"/>
      <c r="J26" s="35"/>
      <c r="K26" s="36"/>
      <c r="L26" s="37" t="str">
        <f t="shared" si="0"/>
        <v/>
      </c>
    </row>
    <row r="27" spans="1:12" ht="28.35" customHeight="1">
      <c r="A27" s="7"/>
      <c r="B27" s="29" t="s">
        <v>30</v>
      </c>
      <c r="C27" s="7"/>
      <c r="D27" s="8"/>
      <c r="E27" s="54"/>
      <c r="F27" s="55"/>
      <c r="G27" s="25"/>
      <c r="H27" s="18"/>
      <c r="I27" s="19"/>
      <c r="J27" s="20"/>
      <c r="K27" s="21"/>
      <c r="L27" s="22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3" t="s">
        <v>28</v>
      </c>
      <c r="F28" s="53" t="s">
        <v>24</v>
      </c>
      <c r="G28" s="53"/>
      <c r="H28" s="8"/>
      <c r="I28" s="3"/>
      <c r="J28" s="40" t="s">
        <v>23</v>
      </c>
      <c r="K28" s="44">
        <f>SUM(L12:L27)</f>
        <v>170000</v>
      </c>
      <c r="L28" s="45"/>
    </row>
    <row r="29" spans="1:12" ht="28.35" customHeight="1">
      <c r="A29" s="7"/>
      <c r="B29" s="7"/>
      <c r="C29" s="7"/>
      <c r="D29" s="8"/>
      <c r="E29" s="41" t="s">
        <v>27</v>
      </c>
      <c r="F29" s="52">
        <f>SUMIF(K12:K27, "10%", L12:L27)*10%</f>
        <v>15000</v>
      </c>
      <c r="G29" s="52"/>
      <c r="H29" s="8"/>
      <c r="I29" s="3"/>
      <c r="J29" s="40" t="s">
        <v>24</v>
      </c>
      <c r="K29" s="44">
        <f>F29+F30</f>
        <v>16600</v>
      </c>
      <c r="L29" s="45"/>
    </row>
    <row r="30" spans="1:12" ht="28.35" customHeight="1">
      <c r="A30" s="7"/>
      <c r="B30" s="7"/>
      <c r="C30" s="7"/>
      <c r="D30" s="8"/>
      <c r="E30" s="41" t="s">
        <v>26</v>
      </c>
      <c r="F30" s="52">
        <f>SUMIF(K12:K27, "8%", L12:L27)*8%</f>
        <v>1600</v>
      </c>
      <c r="G30" s="52"/>
      <c r="H30" s="8"/>
      <c r="I30" s="3"/>
      <c r="J30" s="40" t="s">
        <v>25</v>
      </c>
      <c r="K30" s="44">
        <f>K28+K29</f>
        <v>186600</v>
      </c>
      <c r="L30" s="45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F29:G29"/>
    <mergeCell ref="K29:L29"/>
    <mergeCell ref="F30:G30"/>
    <mergeCell ref="K30:L30"/>
    <mergeCell ref="B4:J4"/>
    <mergeCell ref="E24:F24"/>
    <mergeCell ref="E25:F25"/>
    <mergeCell ref="E26:F26"/>
    <mergeCell ref="E27:F27"/>
    <mergeCell ref="F28:G28"/>
    <mergeCell ref="K28:L28"/>
    <mergeCell ref="E18:F18"/>
    <mergeCell ref="E19:F19"/>
    <mergeCell ref="E20:F20"/>
    <mergeCell ref="E21:F21"/>
    <mergeCell ref="E22:F22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2024-02-06T06:34:32Z</cp:lastPrinted>
  <dcterms:created xsi:type="dcterms:W3CDTF">2024-02-06T05:21:43Z</dcterms:created>
  <dcterms:modified xsi:type="dcterms:W3CDTF">2024-02-06T07:19:01Z</dcterms:modified>
</cp:coreProperties>
</file>