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47F4E685-3E0C-40D8-8463-DBDDE9841408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25" i="6"/>
  <c r="J24" i="6"/>
  <c r="J23" i="6"/>
  <c r="J22" i="6"/>
  <c r="J21" i="6"/>
  <c r="J20" i="6"/>
  <c r="C29" i="6" s="1"/>
  <c r="D29" i="6" s="1"/>
  <c r="J19" i="6"/>
  <c r="J18" i="6"/>
  <c r="C28" i="6" s="1"/>
  <c r="D28" i="6" s="1"/>
  <c r="J28" i="6" s="1"/>
  <c r="J26" i="5"/>
  <c r="J25" i="5"/>
  <c r="J24" i="5"/>
  <c r="J23" i="5"/>
  <c r="J22" i="5"/>
  <c r="J21" i="5"/>
  <c r="J20" i="5"/>
  <c r="C29" i="5" s="1"/>
  <c r="D29" i="5" s="1"/>
  <c r="J19" i="5"/>
  <c r="J18" i="5"/>
  <c r="C28" i="5" s="1"/>
  <c r="D28" i="5" s="1"/>
  <c r="J28" i="5" s="1"/>
  <c r="J26" i="1"/>
  <c r="J25" i="1"/>
  <c r="J24" i="1"/>
  <c r="J23" i="1"/>
  <c r="J22" i="1"/>
  <c r="J21" i="1"/>
  <c r="J20" i="1"/>
  <c r="C29" i="1" s="1"/>
  <c r="D29" i="1" s="1"/>
  <c r="J19" i="1"/>
  <c r="J18" i="1"/>
  <c r="C28" i="1" s="1"/>
  <c r="D28" i="1" s="1"/>
  <c r="J28" i="1" s="1"/>
  <c r="J26" i="4"/>
  <c r="J25" i="4"/>
  <c r="J24" i="4"/>
  <c r="J23" i="4"/>
  <c r="J22" i="4"/>
  <c r="J21" i="4"/>
  <c r="J20" i="4"/>
  <c r="C29" i="4" s="1"/>
  <c r="D29" i="4" s="1"/>
  <c r="J19" i="4"/>
  <c r="J18" i="4"/>
  <c r="J27" i="4" s="1"/>
  <c r="J26" i="3"/>
  <c r="J25" i="3"/>
  <c r="J24" i="3"/>
  <c r="J23" i="3"/>
  <c r="J22" i="3"/>
  <c r="J21" i="3"/>
  <c r="J20" i="3"/>
  <c r="C29" i="3" s="1"/>
  <c r="D29" i="3" s="1"/>
  <c r="J19" i="3"/>
  <c r="J18" i="3"/>
  <c r="C28" i="3" s="1"/>
  <c r="D28" i="3" s="1"/>
  <c r="J26" i="2"/>
  <c r="J25" i="2"/>
  <c r="J24" i="2"/>
  <c r="J23" i="2"/>
  <c r="J22" i="2"/>
  <c r="J21" i="2"/>
  <c r="J20" i="2"/>
  <c r="C29" i="2" s="1"/>
  <c r="D29" i="2" s="1"/>
  <c r="J19" i="2"/>
  <c r="J18" i="2"/>
  <c r="J27" i="6" l="1"/>
  <c r="J29" i="6" s="1"/>
  <c r="C14" i="6" s="1"/>
  <c r="J27" i="5"/>
  <c r="J29" i="5" s="1"/>
  <c r="C14" i="5" s="1"/>
  <c r="J27" i="1"/>
  <c r="J29" i="1" s="1"/>
  <c r="C14" i="1" s="1"/>
  <c r="C28" i="4"/>
  <c r="D28" i="4" s="1"/>
  <c r="J28" i="4" s="1"/>
  <c r="J29" i="4" s="1"/>
  <c r="C14" i="4" s="1"/>
  <c r="J28" i="3"/>
  <c r="J27" i="3"/>
  <c r="J27" i="2"/>
  <c r="C28" i="2"/>
  <c r="D28" i="2" s="1"/>
  <c r="J28" i="2" s="1"/>
  <c r="J29" i="2" s="1"/>
  <c r="C14" i="2" s="1"/>
  <c r="J29" i="3" l="1"/>
  <c r="C14" i="3" s="1"/>
</calcChain>
</file>

<file path=xl/sharedStrings.xml><?xml version="1.0" encoding="utf-8"?>
<sst xmlns="http://schemas.openxmlformats.org/spreadsheetml/2006/main" count="259" uniqueCount="61">
  <si>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</si>
  <si>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</si>
  <si>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</si>
  <si>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</si>
  <si>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</si>
  <si>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</si>
  <si>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</si>
  <si>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</si>
  <si>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</si>
  <si>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</si>
  <si>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</si>
  <si>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</si>
  <si>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</si>
  <si>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</si>
  <si>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</si>
  <si>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</si>
  <si>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</si>
  <si>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</si>
  <si>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</si>
  <si>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</si>
  <si>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</si>
  <si>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</si>
  <si>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</si>
  <si>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</si>
  <si>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</si>
  <si>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</si>
  <si>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</si>
  <si>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</si>
  <si>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</si>
  <si>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</si>
  <si>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</si>
  <si>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</si>
  <si>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</si>
  <si>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</si>
  <si>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</si>
  <si>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</si>
  <si>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</si>
  <si>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</si>
  <si>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</si>
  <si>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</si>
  <si>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</si>
  <si>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</si>
  <si>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</si>
  <si>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</si>
  <si>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</si>
  <si>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</si>
  <si>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</si>
  <si>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○○県○○市○○町1-2-3 ○○ビル 2階</t>
    <rPh sb="21" eb="22">
      <t>カイ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</si>
  <si>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</si>
  <si>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</si>
  <si>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</si>
  <si>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</si>
  <si>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</si>
  <si>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</si>
  <si>
    <t>書類番号：A123</t>
    <rPh sb="0" eb="4">
      <t>ショルイバンゴウ</t>
    </rPh>
    <phoneticPr fontId="2"/>
  </si>
  <si>
    <t>発行日：2024年4月1日</t>
    <rPh sb="0" eb="3">
      <t>ハッコウビ</t>
    </rPh>
    <rPh sb="8" eb="9">
      <t>ネン</t>
    </rPh>
    <rPh sb="10" eb="11">
      <t>ガツ</t>
    </rPh>
    <rPh sb="12" eb="13">
      <t>ニチ</t>
    </rPh>
    <phoneticPr fontId="2"/>
  </si>
  <si>
    <t>発注書</t>
    <rPh sb="0" eb="3">
      <t>ハッチュウショ</t>
    </rPh>
    <phoneticPr fontId="2"/>
  </si>
  <si>
    <t>御請求書</t>
    <rPh sb="0" eb="1">
      <t>ゴ</t>
    </rPh>
    <rPh sb="1" eb="4">
      <t>セイキュウショ</t>
    </rPh>
    <phoneticPr fontId="2"/>
  </si>
  <si>
    <t>領収書</t>
    <rPh sb="0" eb="3">
      <t>リョウシュウショ</t>
    </rPh>
    <phoneticPr fontId="2"/>
  </si>
  <si>
    <t>支払通知書</t>
    <rPh sb="0" eb="2">
      <t>シハラ</t>
    </rPh>
    <rPh sb="2" eb="5">
      <t>ツウチショ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</si>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</sst>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5"/>
      <name val="游ゴシック"/>
      <family val="3"/>
      <charset val="128"/>
    </font>
    <font>
      <b/>
      <sz val="20"/>
      <color rgb="FF662D00"/>
      <name val="游ゴシック"/>
      <family val="3"/>
      <charset val="128"/>
    </font>
    <font>
      <sz val="11"/>
      <color rgb="FF662D00"/>
      <name val="游ゴシック"/>
      <family val="3"/>
      <charset val="128"/>
    </font>
    <font>
      <b/>
      <sz val="14"/>
      <color rgb="FF662D00"/>
      <name val="游ゴシック"/>
      <family val="3"/>
      <charset val="128"/>
    </font>
    <font>
      <b/>
      <sz val="11"/>
      <color rgb="FF662D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D1A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5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20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 vertical="center" indent="1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 indent="1"/>
    </xf>
    <xf numFmtId="0" fontId="12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662D00"/>
      <color rgb="FF184248"/>
      <color rgb="FF6DBE97"/>
      <color rgb="FF005047"/>
      <color rgb="FF2A8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9525</xdr:rowOff>
    </xdr:from>
    <xdr:to>
      <xdr:col>9</xdr:col>
      <xdr:colOff>409575</xdr:colOff>
      <xdr:row>3</xdr:row>
      <xdr:rowOff>34200</xdr:rowOff>
    </xdr:to>
    <xdr:sp macro="" textlink="">
      <xdr:nvSpPr>
        <xdr:cNvPr id="4" name="平行四辺形 3">
          <a:extLst>
            <a:ext uri="{FF2B5EF4-FFF2-40B4-BE49-F238E27FC236}">
              <a16:creationId xmlns:a16="http://schemas.microsoft.com/office/drawing/2014/main" id="{7CEBAE32-96AD-9396-899E-F0BB5EDEB0C7}"/>
            </a:ext>
          </a:extLst>
        </xdr:cNvPr>
        <xdr:cNvSpPr/>
      </xdr:nvSpPr>
      <xdr:spPr>
        <a:xfrm>
          <a:off x="3038475" y="247650"/>
          <a:ext cx="280987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D79B7727-A86E-49AC-8976-9939254989F3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97E75D4-E086-45C9-A32B-5DEB7B9E5A25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6" name="平行四辺形 5">
          <a:extLst>
            <a:ext uri="{FF2B5EF4-FFF2-40B4-BE49-F238E27FC236}">
              <a16:creationId xmlns:a16="http://schemas.microsoft.com/office/drawing/2014/main" id="{578B0B89-4138-45A6-9B27-55D20CB1C00D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9525</xdr:rowOff>
    </xdr:from>
    <xdr:to>
      <xdr:col>9</xdr:col>
      <xdr:colOff>409575</xdr:colOff>
      <xdr:row>3</xdr:row>
      <xdr:rowOff>34200</xdr:rowOff>
    </xdr:to>
    <xdr:sp macro="" textlink="">
      <xdr:nvSpPr>
        <xdr:cNvPr id="10" name="平行四辺形 9">
          <a:extLst>
            <a:ext uri="{FF2B5EF4-FFF2-40B4-BE49-F238E27FC236}">
              <a16:creationId xmlns:a16="http://schemas.microsoft.com/office/drawing/2014/main" id="{CEDF831B-384A-4378-84C7-6047A8B028CA}"/>
            </a:ext>
          </a:extLst>
        </xdr:cNvPr>
        <xdr:cNvSpPr/>
      </xdr:nvSpPr>
      <xdr:spPr>
        <a:xfrm>
          <a:off x="3038475" y="247650"/>
          <a:ext cx="280987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83BDA91A-F7C6-4242-97D5-25E7A6CD7374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D7D9E2B-DAD8-4350-93DB-5610C1F98AEF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3" name="平行四辺形 12">
          <a:extLst>
            <a:ext uri="{FF2B5EF4-FFF2-40B4-BE49-F238E27FC236}">
              <a16:creationId xmlns:a16="http://schemas.microsoft.com/office/drawing/2014/main" id="{1BC77E93-3E18-487A-A979-CF0995AA506B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9525</xdr:rowOff>
    </xdr:from>
    <xdr:to>
      <xdr:col>9</xdr:col>
      <xdr:colOff>409575</xdr:colOff>
      <xdr:row>3</xdr:row>
      <xdr:rowOff>34200</xdr:rowOff>
    </xdr:to>
    <xdr:sp macro="" textlink="">
      <xdr:nvSpPr>
        <xdr:cNvPr id="10" name="平行四辺形 9">
          <a:extLst>
            <a:ext uri="{FF2B5EF4-FFF2-40B4-BE49-F238E27FC236}">
              <a16:creationId xmlns:a16="http://schemas.microsoft.com/office/drawing/2014/main" id="{4A1F5AD5-EED4-4C90-981A-BDB5AAB3A209}"/>
            </a:ext>
          </a:extLst>
        </xdr:cNvPr>
        <xdr:cNvSpPr/>
      </xdr:nvSpPr>
      <xdr:spPr>
        <a:xfrm>
          <a:off x="3038475" y="247650"/>
          <a:ext cx="280987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3DEE0ED6-2851-42AB-B678-FFB35B9BBEF6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8469DC9-822E-472E-8F23-6F173A5C0B82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3" name="平行四辺形 12">
          <a:extLst>
            <a:ext uri="{FF2B5EF4-FFF2-40B4-BE49-F238E27FC236}">
              <a16:creationId xmlns:a16="http://schemas.microsoft.com/office/drawing/2014/main" id="{7FE686C7-7584-4ED7-B72D-9F0973D00A6D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9525</xdr:rowOff>
    </xdr:from>
    <xdr:to>
      <xdr:col>9</xdr:col>
      <xdr:colOff>409575</xdr:colOff>
      <xdr:row>3</xdr:row>
      <xdr:rowOff>34200</xdr:rowOff>
    </xdr:to>
    <xdr:sp macro="" textlink="">
      <xdr:nvSpPr>
        <xdr:cNvPr id="10" name="平行四辺形 9">
          <a:extLst>
            <a:ext uri="{FF2B5EF4-FFF2-40B4-BE49-F238E27FC236}">
              <a16:creationId xmlns:a16="http://schemas.microsoft.com/office/drawing/2014/main" id="{50D5BEA7-0856-4F62-BD97-32961C3AA338}"/>
            </a:ext>
          </a:extLst>
        </xdr:cNvPr>
        <xdr:cNvSpPr/>
      </xdr:nvSpPr>
      <xdr:spPr>
        <a:xfrm>
          <a:off x="3038475" y="247650"/>
          <a:ext cx="280987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270FCC60-DA50-41B0-BC75-3DF12C387E50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CDA2C7E-7492-4D97-84D4-270F6DAFAC8D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3" name="平行四辺形 12">
          <a:extLst>
            <a:ext uri="{FF2B5EF4-FFF2-40B4-BE49-F238E27FC236}">
              <a16:creationId xmlns:a16="http://schemas.microsoft.com/office/drawing/2014/main" id="{C371A07E-5B8E-40FA-8BB1-7F4E82C77018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9525</xdr:rowOff>
    </xdr:from>
    <xdr:to>
      <xdr:col>9</xdr:col>
      <xdr:colOff>409575</xdr:colOff>
      <xdr:row>3</xdr:row>
      <xdr:rowOff>34200</xdr:rowOff>
    </xdr:to>
    <xdr:sp macro="" textlink="">
      <xdr:nvSpPr>
        <xdr:cNvPr id="10" name="平行四辺形 9">
          <a:extLst>
            <a:ext uri="{FF2B5EF4-FFF2-40B4-BE49-F238E27FC236}">
              <a16:creationId xmlns:a16="http://schemas.microsoft.com/office/drawing/2014/main" id="{16D10CFD-27BC-4565-8B31-547053F2F646}"/>
            </a:ext>
          </a:extLst>
        </xdr:cNvPr>
        <xdr:cNvSpPr/>
      </xdr:nvSpPr>
      <xdr:spPr>
        <a:xfrm>
          <a:off x="3038475" y="247650"/>
          <a:ext cx="280987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CED42AE7-4063-450B-8AB4-055828F72E11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26E18D4-6635-45FD-8349-072D89A7BEBB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3" name="平行四辺形 12">
          <a:extLst>
            <a:ext uri="{FF2B5EF4-FFF2-40B4-BE49-F238E27FC236}">
              <a16:creationId xmlns:a16="http://schemas.microsoft.com/office/drawing/2014/main" id="{A960A70C-D095-4DFA-A4E3-5CA1E1B71296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9525</xdr:rowOff>
    </xdr:from>
    <xdr:to>
      <xdr:col>9</xdr:col>
      <xdr:colOff>409575</xdr:colOff>
      <xdr:row>3</xdr:row>
      <xdr:rowOff>34200</xdr:rowOff>
    </xdr:to>
    <xdr:sp macro="" textlink="">
      <xdr:nvSpPr>
        <xdr:cNvPr id="10" name="平行四辺形 9">
          <a:extLst>
            <a:ext uri="{FF2B5EF4-FFF2-40B4-BE49-F238E27FC236}">
              <a16:creationId xmlns:a16="http://schemas.microsoft.com/office/drawing/2014/main" id="{5C06A552-8F7F-4E5F-85CA-76E255ED2D17}"/>
            </a:ext>
          </a:extLst>
        </xdr:cNvPr>
        <xdr:cNvSpPr/>
      </xdr:nvSpPr>
      <xdr:spPr>
        <a:xfrm>
          <a:off x="3038475" y="247650"/>
          <a:ext cx="280987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34639953-94ED-41AB-8373-BCE0002EACD3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739E6D0-0D09-426F-8E59-61BDF92BD070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662D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13" name="平行四辺形 12">
          <a:extLst>
            <a:ext uri="{FF2B5EF4-FFF2-40B4-BE49-F238E27FC236}">
              <a16:creationId xmlns:a16="http://schemas.microsoft.com/office/drawing/2014/main" id="{648AEF2F-B21B-473F-94D0-FB4A7B09D5B4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4"/>
  <sheetViews>
    <sheetView tabSelected="1"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9"/>
      <c r="I1" s="29"/>
      <c r="J1" s="35" t="s">
        <v>54</v>
      </c>
    </row>
    <row r="2" spans="1:10" ht="39.75">
      <c r="B2" s="34" t="s">
        <v>53</v>
      </c>
      <c r="C2" s="34"/>
      <c r="D2" s="13"/>
      <c r="E2" s="13"/>
      <c r="F2" s="13"/>
      <c r="G2" s="13"/>
      <c r="H2" s="13"/>
      <c r="I2" s="13"/>
      <c r="J2" s="13"/>
    </row>
    <row r="3" spans="1:10" ht="15" customHeight="1">
      <c r="B3" s="33" t="s">
        <v>55</v>
      </c>
      <c r="C3" s="33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8" t="s">
        <v>3</v>
      </c>
      <c r="C5" s="48"/>
      <c r="D5" s="49" t="s">
        <v>0</v>
      </c>
      <c r="H5" s="15" t="s">
        <v>24</v>
      </c>
      <c r="I5" s="15"/>
      <c r="J5" s="15"/>
    </row>
    <row r="6" spans="1:10">
      <c r="B6" s="28" t="s">
        <v>38</v>
      </c>
      <c r="C6" s="28"/>
      <c r="D6" s="28"/>
      <c r="E6" s="28"/>
      <c r="H6" s="15" t="s">
        <v>1</v>
      </c>
      <c r="I6" s="15"/>
      <c r="J6" s="15"/>
    </row>
    <row r="7" spans="1:10">
      <c r="B7" s="15"/>
      <c r="C7" s="15"/>
      <c r="D7" s="15"/>
      <c r="E7" s="15"/>
      <c r="H7" s="15" t="s">
        <v>34</v>
      </c>
      <c r="I7" s="15"/>
      <c r="J7" s="15"/>
    </row>
    <row r="8" spans="1:10">
      <c r="B8" s="15" t="s">
        <v>35</v>
      </c>
      <c r="C8" s="15"/>
      <c r="D8" s="15"/>
      <c r="E8" s="15"/>
      <c r="H8" s="1" t="s">
        <v>28</v>
      </c>
    </row>
    <row r="9" spans="1:10">
      <c r="B9" s="4" t="s">
        <v>42</v>
      </c>
      <c r="C9" s="15"/>
      <c r="D9" s="15"/>
      <c r="E9" s="15"/>
      <c r="H9" s="15" t="s">
        <v>25</v>
      </c>
      <c r="I9" s="15"/>
      <c r="J9" s="15"/>
    </row>
    <row r="10" spans="1:10">
      <c r="A10" s="1" t="s">
        <v>39</v>
      </c>
      <c r="B10" s="4" t="s">
        <v>43</v>
      </c>
      <c r="C10" s="15"/>
      <c r="D10" s="15"/>
      <c r="E10" s="15"/>
      <c r="H10" s="15" t="s">
        <v>26</v>
      </c>
      <c r="I10" s="15"/>
      <c r="J10" s="15"/>
    </row>
    <row r="11" spans="1:10">
      <c r="B11" s="4" t="s">
        <v>40</v>
      </c>
      <c r="C11" s="15"/>
      <c r="D11" s="15"/>
      <c r="E11" s="15"/>
      <c r="H11" s="15" t="s">
        <v>27</v>
      </c>
      <c r="I11" s="15"/>
      <c r="J11" s="15"/>
    </row>
    <row r="12" spans="1:10">
      <c r="B12" s="4" t="s">
        <v>41</v>
      </c>
      <c r="C12" s="15" t="s">
        <v>45</v>
      </c>
      <c r="D12" s="15"/>
      <c r="E12" s="15"/>
    </row>
    <row r="13" spans="1:10" ht="6.75" customHeight="1">
      <c r="H13" s="15"/>
      <c r="I13" s="15"/>
      <c r="J13" s="15"/>
    </row>
    <row r="14" spans="1:10" ht="18.600000000000001" customHeight="1">
      <c r="B14" s="36" t="s">
        <v>4</v>
      </c>
      <c r="C14" s="22">
        <f>J29</f>
        <v>1110800</v>
      </c>
      <c r="D14" s="23"/>
      <c r="E14" s="26" t="s">
        <v>10</v>
      </c>
      <c r="H14" s="15"/>
      <c r="I14" s="15"/>
      <c r="J14" s="15"/>
    </row>
    <row r="15" spans="1:10">
      <c r="B15" s="37"/>
      <c r="C15" s="24"/>
      <c r="D15" s="25"/>
      <c r="E15" s="27"/>
      <c r="H15" s="15"/>
      <c r="I15" s="15"/>
      <c r="J15" s="15"/>
    </row>
    <row r="16" spans="1:10" ht="15.75" customHeight="1">
      <c r="F16" s="7"/>
      <c r="G16" s="7"/>
      <c r="H16" s="7"/>
      <c r="I16" s="21"/>
      <c r="J16" s="21"/>
    </row>
    <row r="17" spans="2:10" ht="25.5" customHeight="1">
      <c r="B17" s="38" t="s">
        <v>14</v>
      </c>
      <c r="C17" s="39"/>
      <c r="D17" s="40"/>
      <c r="E17" s="41" t="s">
        <v>5</v>
      </c>
      <c r="F17" s="38" t="s">
        <v>32</v>
      </c>
      <c r="G17" s="42"/>
      <c r="H17" s="43" t="s">
        <v>7</v>
      </c>
      <c r="I17" s="44" t="s">
        <v>8</v>
      </c>
      <c r="J17" s="44" t="s">
        <v>9</v>
      </c>
    </row>
    <row r="18" spans="2:10" ht="25.5" customHeight="1">
      <c r="B18" s="18" t="s">
        <v>18</v>
      </c>
      <c r="C18" s="19"/>
      <c r="D18" s="20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18" t="s">
        <v>19</v>
      </c>
      <c r="C19" s="19"/>
      <c r="D19" s="20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18" t="s">
        <v>22</v>
      </c>
      <c r="C20" s="19"/>
      <c r="D20" s="20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18"/>
      <c r="C21" s="19"/>
      <c r="D21" s="20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18"/>
      <c r="C22" s="19"/>
      <c r="D22" s="20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18"/>
      <c r="C23" s="19"/>
      <c r="D23" s="20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18"/>
      <c r="C24" s="19"/>
      <c r="D24" s="20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18"/>
      <c r="C25" s="19"/>
      <c r="D25" s="20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18"/>
      <c r="C26" s="19"/>
      <c r="D26" s="20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16" t="s">
        <v>20</v>
      </c>
      <c r="E27" s="16"/>
      <c r="H27" s="46" t="s">
        <v>11</v>
      </c>
      <c r="I27" s="46"/>
      <c r="J27" s="8">
        <f>SUM(J18:J26)</f>
        <v>1010000</v>
      </c>
    </row>
    <row r="28" spans="2:10" ht="25.5" customHeight="1">
      <c r="B28" s="45" t="s">
        <v>30</v>
      </c>
      <c r="C28" s="10">
        <f>SUMIF(I18:I26, 10%, J18:J26)</f>
        <v>1000000</v>
      </c>
      <c r="D28" s="17">
        <f>ROUND(C28*10%,1)</f>
        <v>100000</v>
      </c>
      <c r="E28" s="17"/>
      <c r="H28" s="46" t="s">
        <v>12</v>
      </c>
      <c r="I28" s="46"/>
      <c r="J28" s="8">
        <f>SUM(D28:E29)</f>
        <v>100800</v>
      </c>
    </row>
    <row r="29" spans="2:10" ht="25.5" customHeight="1">
      <c r="B29" s="45" t="s">
        <v>31</v>
      </c>
      <c r="C29" s="10">
        <f>SUMIF(I18:I26, 8%, J18:J26)</f>
        <v>10000</v>
      </c>
      <c r="D29" s="17">
        <f>ROUND(C29*8%,1)</f>
        <v>800</v>
      </c>
      <c r="E29" s="17"/>
      <c r="H29" s="46" t="s">
        <v>13</v>
      </c>
      <c r="I29" s="46"/>
      <c r="J29" s="8">
        <f>J27+J28</f>
        <v>1110800</v>
      </c>
    </row>
    <row r="30" spans="2:10" ht="25.5" customHeight="1"/>
    <row r="31" spans="2:10" ht="25.5" customHeight="1">
      <c r="B31" s="47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95.25" customHeight="1">
      <c r="B32" s="14" t="s">
        <v>33</v>
      </c>
      <c r="C32" s="14"/>
      <c r="D32" s="14"/>
      <c r="E32" s="14"/>
      <c r="F32" s="14"/>
      <c r="G32" s="14"/>
      <c r="H32" s="14"/>
      <c r="I32" s="14"/>
      <c r="J32" s="14"/>
    </row>
    <row r="33" ht="18.600000000000001" customHeight="1"/>
    <row r="34" ht="18.600000000000001" customHeight="1"/>
  </sheetData>
  <mergeCells count="43">
    <mergeCell ref="B6:E6"/>
    <mergeCell ref="H6:J6"/>
    <mergeCell ref="H1:I1"/>
    <mergeCell ref="B5:C5"/>
    <mergeCell ref="H5:J5"/>
    <mergeCell ref="B2:C2"/>
    <mergeCell ref="B3:C3"/>
    <mergeCell ref="B7:E7"/>
    <mergeCell ref="H7:J7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B31:J31"/>
    <mergeCell ref="B32:J32"/>
    <mergeCell ref="B8:E8"/>
    <mergeCell ref="C9:E9"/>
    <mergeCell ref="C10:E10"/>
    <mergeCell ref="C11:E11"/>
    <mergeCell ref="C12:E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9"/>
      <c r="I1" s="29"/>
      <c r="J1" s="35" t="s">
        <v>54</v>
      </c>
    </row>
    <row r="2" spans="1:10" ht="39.75">
      <c r="B2" s="34" t="s">
        <v>56</v>
      </c>
      <c r="C2" s="34"/>
      <c r="D2" s="13"/>
      <c r="E2" s="13"/>
      <c r="F2" s="13"/>
      <c r="G2" s="13"/>
      <c r="H2" s="13"/>
      <c r="I2" s="13"/>
      <c r="J2" s="13"/>
    </row>
    <row r="3" spans="1:10" ht="15" customHeight="1">
      <c r="B3" s="33" t="s">
        <v>55</v>
      </c>
      <c r="C3" s="33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8" t="s">
        <v>3</v>
      </c>
      <c r="C5" s="48"/>
      <c r="D5" s="49" t="s">
        <v>0</v>
      </c>
      <c r="H5" s="15" t="s">
        <v>24</v>
      </c>
      <c r="I5" s="15"/>
      <c r="J5" s="15"/>
    </row>
    <row r="6" spans="1:10">
      <c r="B6" s="15" t="s">
        <v>1</v>
      </c>
      <c r="C6" s="15"/>
      <c r="D6" s="15"/>
      <c r="E6" s="15"/>
      <c r="H6" s="15" t="s">
        <v>1</v>
      </c>
      <c r="I6" s="15"/>
      <c r="J6" s="15"/>
    </row>
    <row r="7" spans="1:10">
      <c r="B7" s="15" t="s">
        <v>52</v>
      </c>
      <c r="C7" s="15"/>
      <c r="D7" s="15"/>
      <c r="E7" s="15"/>
      <c r="H7" s="15" t="s">
        <v>47</v>
      </c>
      <c r="I7" s="15"/>
      <c r="J7" s="15"/>
    </row>
    <row r="8" spans="1:10">
      <c r="B8" s="15"/>
      <c r="C8" s="15"/>
      <c r="D8" s="15"/>
      <c r="E8" s="15"/>
      <c r="H8" s="1" t="s">
        <v>28</v>
      </c>
    </row>
    <row r="9" spans="1:10">
      <c r="B9" s="15" t="s">
        <v>46</v>
      </c>
      <c r="C9" s="15"/>
      <c r="D9" s="15"/>
      <c r="E9" s="15"/>
      <c r="H9" s="15" t="s">
        <v>25</v>
      </c>
      <c r="I9" s="15"/>
      <c r="J9" s="15"/>
    </row>
    <row r="10" spans="1:10">
      <c r="A10" s="1" t="s">
        <v>39</v>
      </c>
      <c r="B10" s="4" t="s">
        <v>42</v>
      </c>
      <c r="H10" s="15" t="s">
        <v>26</v>
      </c>
      <c r="I10" s="15"/>
      <c r="J10" s="15"/>
    </row>
    <row r="11" spans="1:10">
      <c r="B11" s="4" t="s">
        <v>43</v>
      </c>
      <c r="H11" s="15" t="s">
        <v>48</v>
      </c>
      <c r="I11" s="15"/>
      <c r="J11" s="15"/>
    </row>
    <row r="12" spans="1:10">
      <c r="B12" s="4" t="s">
        <v>40</v>
      </c>
    </row>
    <row r="13" spans="1:10" ht="6.75" customHeight="1">
      <c r="H13" s="15"/>
      <c r="I13" s="15"/>
      <c r="J13" s="15"/>
    </row>
    <row r="14" spans="1:10" ht="18.600000000000001" customHeight="1">
      <c r="B14" s="36" t="s">
        <v>4</v>
      </c>
      <c r="C14" s="22">
        <f>J29</f>
        <v>1110800</v>
      </c>
      <c r="D14" s="23"/>
      <c r="E14" s="26" t="s">
        <v>10</v>
      </c>
      <c r="H14" s="15"/>
      <c r="I14" s="15"/>
      <c r="J14" s="15"/>
    </row>
    <row r="15" spans="1:10">
      <c r="B15" s="37"/>
      <c r="C15" s="24"/>
      <c r="D15" s="25"/>
      <c r="E15" s="27"/>
      <c r="H15" s="15"/>
      <c r="I15" s="15"/>
      <c r="J15" s="15"/>
    </row>
    <row r="16" spans="1:10" ht="15.75" customHeight="1">
      <c r="F16" s="7"/>
      <c r="G16" s="7"/>
      <c r="H16" s="7"/>
      <c r="I16" s="21"/>
      <c r="J16" s="21"/>
    </row>
    <row r="17" spans="2:10" ht="25.5" customHeight="1">
      <c r="B17" s="38" t="s">
        <v>14</v>
      </c>
      <c r="C17" s="39"/>
      <c r="D17" s="40"/>
      <c r="E17" s="41" t="s">
        <v>5</v>
      </c>
      <c r="F17" s="38" t="s">
        <v>32</v>
      </c>
      <c r="G17" s="42"/>
      <c r="H17" s="43" t="s">
        <v>7</v>
      </c>
      <c r="I17" s="44" t="s">
        <v>8</v>
      </c>
      <c r="J17" s="44" t="s">
        <v>9</v>
      </c>
    </row>
    <row r="18" spans="2:10" ht="25.5" customHeight="1">
      <c r="B18" s="18" t="s">
        <v>18</v>
      </c>
      <c r="C18" s="19"/>
      <c r="D18" s="20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18" t="s">
        <v>19</v>
      </c>
      <c r="C19" s="19"/>
      <c r="D19" s="20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18" t="s">
        <v>22</v>
      </c>
      <c r="C20" s="19"/>
      <c r="D20" s="20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18"/>
      <c r="C21" s="19"/>
      <c r="D21" s="20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18"/>
      <c r="C22" s="19"/>
      <c r="D22" s="20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18"/>
      <c r="C23" s="19"/>
      <c r="D23" s="20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18"/>
      <c r="C24" s="19"/>
      <c r="D24" s="20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18"/>
      <c r="C25" s="19"/>
      <c r="D25" s="20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18"/>
      <c r="C26" s="19"/>
      <c r="D26" s="20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16" t="s">
        <v>20</v>
      </c>
      <c r="E27" s="16"/>
      <c r="H27" s="46" t="s">
        <v>11</v>
      </c>
      <c r="I27" s="46"/>
      <c r="J27" s="8">
        <f>SUM(J18:J26)</f>
        <v>1010000</v>
      </c>
    </row>
    <row r="28" spans="2:10" ht="25.5" customHeight="1">
      <c r="B28" s="45" t="s">
        <v>30</v>
      </c>
      <c r="C28" s="10">
        <f>SUMIF(I18:I26, 10%, J18:J26)</f>
        <v>1000000</v>
      </c>
      <c r="D28" s="17">
        <f>ROUND(C28*10%,1)</f>
        <v>100000</v>
      </c>
      <c r="E28" s="17"/>
      <c r="H28" s="46" t="s">
        <v>12</v>
      </c>
      <c r="I28" s="46"/>
      <c r="J28" s="8">
        <f>SUM(D28:E29)</f>
        <v>100800</v>
      </c>
    </row>
    <row r="29" spans="2:10" ht="25.5" customHeight="1">
      <c r="B29" s="45" t="s">
        <v>31</v>
      </c>
      <c r="C29" s="10">
        <f>SUMIF(I18:I26, 8%, J18:J26)</f>
        <v>10000</v>
      </c>
      <c r="D29" s="17">
        <f>ROUND(C29*8%,1)</f>
        <v>800</v>
      </c>
      <c r="E29" s="17"/>
      <c r="H29" s="46" t="s">
        <v>13</v>
      </c>
      <c r="I29" s="46"/>
      <c r="J29" s="8">
        <f>J27+J28</f>
        <v>1110800</v>
      </c>
    </row>
    <row r="30" spans="2:10" ht="25.5" customHeight="1"/>
    <row r="31" spans="2:10" ht="25.5" customHeight="1">
      <c r="B31" s="47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95.25" customHeight="1">
      <c r="B32" s="14" t="s">
        <v>33</v>
      </c>
      <c r="C32" s="14"/>
      <c r="D32" s="14"/>
      <c r="E32" s="14"/>
      <c r="F32" s="14"/>
      <c r="G32" s="14"/>
      <c r="H32" s="14"/>
      <c r="I32" s="14"/>
      <c r="J32" s="14"/>
    </row>
    <row r="33" ht="18.600000000000001" customHeight="1"/>
    <row r="34" ht="18.600000000000001" customHeight="1"/>
  </sheetData>
  <mergeCells count="40">
    <mergeCell ref="H1:I1"/>
    <mergeCell ref="B2:C2"/>
    <mergeCell ref="B3:C3"/>
    <mergeCell ref="B6:E6"/>
    <mergeCell ref="H6:J6"/>
    <mergeCell ref="B5:C5"/>
    <mergeCell ref="H5:J5"/>
    <mergeCell ref="B7:E7"/>
    <mergeCell ref="H7:J7"/>
    <mergeCell ref="B8:E8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17:D17"/>
    <mergeCell ref="F17:G17"/>
    <mergeCell ref="B18:D18"/>
    <mergeCell ref="B19:D19"/>
    <mergeCell ref="B20:D20"/>
    <mergeCell ref="B31:J31"/>
    <mergeCell ref="B32:J32"/>
    <mergeCell ref="B9:E9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4"/>
  <sheetViews>
    <sheetView view="pageLayout" zoomScaleNormal="100" workbookViewId="0">
      <selection activeCell="B3" sqref="B3:C3"/>
    </sheetView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9"/>
      <c r="I1" s="29"/>
      <c r="J1" s="35" t="s">
        <v>54</v>
      </c>
    </row>
    <row r="2" spans="1:10" ht="39.75">
      <c r="B2" s="34" t="s">
        <v>60</v>
      </c>
      <c r="C2" s="34"/>
      <c r="D2" s="13"/>
      <c r="E2" s="13"/>
      <c r="F2" s="13"/>
      <c r="G2" s="13"/>
      <c r="H2" s="13"/>
      <c r="I2" s="13"/>
      <c r="J2" s="13"/>
    </row>
    <row r="3" spans="1:10" ht="15" customHeight="1">
      <c r="B3" s="33" t="s">
        <v>55</v>
      </c>
      <c r="C3" s="33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8" t="s">
        <v>3</v>
      </c>
      <c r="C5" s="48"/>
      <c r="D5" s="49" t="s">
        <v>0</v>
      </c>
      <c r="H5" s="15" t="s">
        <v>24</v>
      </c>
      <c r="I5" s="15"/>
      <c r="J5" s="15"/>
    </row>
    <row r="6" spans="1:10">
      <c r="B6" s="15" t="s">
        <v>1</v>
      </c>
      <c r="C6" s="15"/>
      <c r="D6" s="15"/>
      <c r="E6" s="15"/>
      <c r="H6" s="15" t="s">
        <v>1</v>
      </c>
      <c r="I6" s="15"/>
      <c r="J6" s="15"/>
    </row>
    <row r="7" spans="1:10">
      <c r="B7" s="15" t="s">
        <v>2</v>
      </c>
      <c r="C7" s="15"/>
      <c r="D7" s="15"/>
      <c r="E7" s="15"/>
      <c r="H7" s="15" t="s">
        <v>34</v>
      </c>
      <c r="I7" s="15"/>
      <c r="J7" s="15"/>
    </row>
    <row r="8" spans="1:10">
      <c r="B8" s="15"/>
      <c r="C8" s="15"/>
      <c r="D8" s="15"/>
      <c r="E8" s="15"/>
      <c r="H8" s="1" t="s">
        <v>28</v>
      </c>
    </row>
    <row r="9" spans="1:10">
      <c r="B9" s="15"/>
      <c r="C9" s="15"/>
      <c r="D9" s="15"/>
      <c r="E9" s="15"/>
      <c r="H9" s="15" t="s">
        <v>25</v>
      </c>
      <c r="I9" s="15"/>
      <c r="J9" s="15"/>
    </row>
    <row r="10" spans="1:10">
      <c r="A10" s="1" t="s">
        <v>39</v>
      </c>
      <c r="B10" s="30"/>
      <c r="C10" s="30"/>
      <c r="D10" s="30"/>
      <c r="E10" s="30"/>
      <c r="H10" s="15" t="s">
        <v>26</v>
      </c>
      <c r="I10" s="15"/>
      <c r="J10" s="15"/>
    </row>
    <row r="11" spans="1:10">
      <c r="B11" s="15" t="s">
        <v>49</v>
      </c>
      <c r="C11" s="15"/>
      <c r="D11" s="15"/>
      <c r="E11" s="15"/>
      <c r="H11" s="15" t="s">
        <v>27</v>
      </c>
      <c r="I11" s="15"/>
      <c r="J11" s="15"/>
    </row>
    <row r="12" spans="1:10">
      <c r="B12" s="4" t="s">
        <v>42</v>
      </c>
      <c r="C12" s="31"/>
      <c r="D12" s="31"/>
      <c r="E12" s="31"/>
    </row>
    <row r="13" spans="1:10" ht="6.75" customHeight="1">
      <c r="B13" s="12"/>
      <c r="H13" s="15"/>
      <c r="I13" s="15"/>
      <c r="J13" s="15"/>
    </row>
    <row r="14" spans="1:10" ht="18.600000000000001" customHeight="1">
      <c r="B14" s="36" t="s">
        <v>4</v>
      </c>
      <c r="C14" s="22">
        <f>J29</f>
        <v>1110800</v>
      </c>
      <c r="D14" s="23"/>
      <c r="E14" s="26" t="s">
        <v>10</v>
      </c>
      <c r="H14" s="15"/>
      <c r="I14" s="15"/>
      <c r="J14" s="15"/>
    </row>
    <row r="15" spans="1:10">
      <c r="B15" s="37"/>
      <c r="C15" s="24"/>
      <c r="D15" s="25"/>
      <c r="E15" s="27"/>
      <c r="H15" s="15"/>
      <c r="I15" s="15"/>
      <c r="J15" s="15"/>
    </row>
    <row r="16" spans="1:10" ht="15.75" customHeight="1">
      <c r="F16" s="7"/>
      <c r="G16" s="7"/>
      <c r="H16" s="7"/>
      <c r="I16" s="21"/>
      <c r="J16" s="21"/>
    </row>
    <row r="17" spans="2:10" ht="25.5" customHeight="1">
      <c r="B17" s="38" t="s">
        <v>14</v>
      </c>
      <c r="C17" s="39"/>
      <c r="D17" s="40"/>
      <c r="E17" s="41" t="s">
        <v>5</v>
      </c>
      <c r="F17" s="38" t="s">
        <v>32</v>
      </c>
      <c r="G17" s="42"/>
      <c r="H17" s="43" t="s">
        <v>7</v>
      </c>
      <c r="I17" s="44" t="s">
        <v>8</v>
      </c>
      <c r="J17" s="44" t="s">
        <v>9</v>
      </c>
    </row>
    <row r="18" spans="2:10" ht="25.5" customHeight="1">
      <c r="B18" s="18" t="s">
        <v>18</v>
      </c>
      <c r="C18" s="19"/>
      <c r="D18" s="20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18" t="s">
        <v>19</v>
      </c>
      <c r="C19" s="19"/>
      <c r="D19" s="20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18" t="s">
        <v>22</v>
      </c>
      <c r="C20" s="19"/>
      <c r="D20" s="20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18"/>
      <c r="C21" s="19"/>
      <c r="D21" s="20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18"/>
      <c r="C22" s="19"/>
      <c r="D22" s="20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18"/>
      <c r="C23" s="19"/>
      <c r="D23" s="20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18"/>
      <c r="C24" s="19"/>
      <c r="D24" s="20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18"/>
      <c r="C25" s="19"/>
      <c r="D25" s="20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18"/>
      <c r="C26" s="19"/>
      <c r="D26" s="20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16" t="s">
        <v>20</v>
      </c>
      <c r="E27" s="16"/>
      <c r="H27" s="46" t="s">
        <v>11</v>
      </c>
      <c r="I27" s="46"/>
      <c r="J27" s="8">
        <f>SUM(J18:J26)</f>
        <v>1010000</v>
      </c>
    </row>
    <row r="28" spans="2:10" ht="25.5" customHeight="1">
      <c r="B28" s="45" t="s">
        <v>30</v>
      </c>
      <c r="C28" s="10">
        <f>SUMIF(I18:I26, 10%, J18:J26)</f>
        <v>1000000</v>
      </c>
      <c r="D28" s="17">
        <f>ROUND(C28*10%,1)</f>
        <v>100000</v>
      </c>
      <c r="E28" s="17"/>
      <c r="H28" s="46" t="s">
        <v>12</v>
      </c>
      <c r="I28" s="46"/>
      <c r="J28" s="8">
        <f>SUM(D28:E29)</f>
        <v>100800</v>
      </c>
    </row>
    <row r="29" spans="2:10" ht="25.5" customHeight="1">
      <c r="B29" s="45" t="s">
        <v>31</v>
      </c>
      <c r="C29" s="10">
        <f>SUMIF(I18:I26, 8%, J18:J26)</f>
        <v>10000</v>
      </c>
      <c r="D29" s="17">
        <f>ROUND(C29*8%,1)</f>
        <v>800</v>
      </c>
      <c r="E29" s="17"/>
      <c r="H29" s="46" t="s">
        <v>13</v>
      </c>
      <c r="I29" s="46"/>
      <c r="J29" s="8">
        <f>J27+J28</f>
        <v>1110800</v>
      </c>
    </row>
    <row r="30" spans="2:10" ht="25.5" customHeight="1"/>
    <row r="31" spans="2:10" ht="25.5" customHeight="1">
      <c r="B31" s="47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95.25" customHeight="1">
      <c r="B32" s="14" t="s">
        <v>33</v>
      </c>
      <c r="C32" s="14"/>
      <c r="D32" s="14"/>
      <c r="E32" s="14"/>
      <c r="F32" s="14"/>
      <c r="G32" s="14"/>
      <c r="H32" s="14"/>
      <c r="I32" s="14"/>
      <c r="J32" s="14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C12:E12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E11"/>
    <mergeCell ref="B10:E10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9"/>
      <c r="I1" s="29"/>
      <c r="J1" s="35" t="s">
        <v>54</v>
      </c>
    </row>
    <row r="2" spans="1:10" ht="39.75">
      <c r="B2" s="34" t="s">
        <v>57</v>
      </c>
      <c r="C2" s="34"/>
      <c r="D2" s="13"/>
      <c r="E2" s="13"/>
      <c r="F2" s="13"/>
      <c r="G2" s="13"/>
      <c r="H2" s="13"/>
      <c r="I2" s="13"/>
      <c r="J2" s="13"/>
    </row>
    <row r="3" spans="1:10" ht="15" customHeight="1">
      <c r="B3" s="33" t="s">
        <v>55</v>
      </c>
      <c r="C3" s="33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8" t="s">
        <v>3</v>
      </c>
      <c r="C5" s="48"/>
      <c r="D5" s="49" t="s">
        <v>0</v>
      </c>
      <c r="H5" s="15" t="s">
        <v>24</v>
      </c>
      <c r="I5" s="15"/>
      <c r="J5" s="15"/>
    </row>
    <row r="6" spans="1:10">
      <c r="B6" s="15" t="s">
        <v>1</v>
      </c>
      <c r="C6" s="15"/>
      <c r="D6" s="15"/>
      <c r="E6" s="15"/>
      <c r="H6" s="15" t="s">
        <v>1</v>
      </c>
      <c r="I6" s="15"/>
      <c r="J6" s="15"/>
    </row>
    <row r="7" spans="1:10">
      <c r="B7" s="15" t="s">
        <v>2</v>
      </c>
      <c r="C7" s="15"/>
      <c r="D7" s="15"/>
      <c r="E7" s="15"/>
      <c r="H7" s="15" t="s">
        <v>34</v>
      </c>
      <c r="I7" s="15"/>
      <c r="J7" s="15"/>
    </row>
    <row r="8" spans="1:10">
      <c r="B8" s="15"/>
      <c r="C8" s="15"/>
      <c r="D8" s="15"/>
      <c r="E8" s="15"/>
      <c r="H8" s="1" t="s">
        <v>28</v>
      </c>
    </row>
    <row r="9" spans="1:10">
      <c r="B9" s="15" t="s">
        <v>29</v>
      </c>
      <c r="C9" s="15"/>
      <c r="D9" s="15"/>
      <c r="E9" s="15"/>
      <c r="H9" s="15" t="s">
        <v>25</v>
      </c>
      <c r="I9" s="15"/>
      <c r="J9" s="15"/>
    </row>
    <row r="10" spans="1:10">
      <c r="A10" s="1" t="s">
        <v>39</v>
      </c>
      <c r="B10" s="4" t="s">
        <v>42</v>
      </c>
      <c r="C10" s="31"/>
      <c r="D10" s="31"/>
      <c r="E10" s="31"/>
      <c r="H10" s="15" t="s">
        <v>26</v>
      </c>
      <c r="I10" s="15"/>
      <c r="J10" s="15"/>
    </row>
    <row r="11" spans="1:10">
      <c r="B11" s="4" t="s">
        <v>36</v>
      </c>
      <c r="C11" s="32"/>
      <c r="D11" s="31"/>
      <c r="E11" s="31"/>
      <c r="H11" s="15" t="s">
        <v>27</v>
      </c>
      <c r="I11" s="15"/>
      <c r="J11" s="15"/>
    </row>
    <row r="12" spans="1:10">
      <c r="B12" s="4" t="s">
        <v>44</v>
      </c>
      <c r="C12" s="31" t="s">
        <v>37</v>
      </c>
      <c r="D12" s="31"/>
      <c r="E12" s="31"/>
    </row>
    <row r="13" spans="1:10" ht="6.75" customHeight="1">
      <c r="B13" s="12"/>
      <c r="H13" s="15"/>
      <c r="I13" s="15"/>
      <c r="J13" s="15"/>
    </row>
    <row r="14" spans="1:10" ht="18.600000000000001" customHeight="1">
      <c r="B14" s="36" t="s">
        <v>4</v>
      </c>
      <c r="C14" s="22">
        <f>J29</f>
        <v>1110800</v>
      </c>
      <c r="D14" s="23"/>
      <c r="E14" s="26" t="s">
        <v>10</v>
      </c>
      <c r="H14" s="15"/>
      <c r="I14" s="15"/>
      <c r="J14" s="15"/>
    </row>
    <row r="15" spans="1:10">
      <c r="B15" s="37"/>
      <c r="C15" s="24"/>
      <c r="D15" s="25"/>
      <c r="E15" s="27"/>
      <c r="H15" s="15"/>
      <c r="I15" s="15"/>
      <c r="J15" s="15"/>
    </row>
    <row r="16" spans="1:10" ht="15.75" customHeight="1">
      <c r="F16" s="7"/>
      <c r="G16" s="7"/>
      <c r="H16" s="7"/>
      <c r="I16" s="21"/>
      <c r="J16" s="21"/>
    </row>
    <row r="17" spans="2:10" ht="25.5" customHeight="1">
      <c r="B17" s="38" t="s">
        <v>14</v>
      </c>
      <c r="C17" s="39"/>
      <c r="D17" s="40"/>
      <c r="E17" s="41" t="s">
        <v>5</v>
      </c>
      <c r="F17" s="38" t="s">
        <v>32</v>
      </c>
      <c r="G17" s="42"/>
      <c r="H17" s="43" t="s">
        <v>7</v>
      </c>
      <c r="I17" s="44" t="s">
        <v>8</v>
      </c>
      <c r="J17" s="44" t="s">
        <v>9</v>
      </c>
    </row>
    <row r="18" spans="2:10" ht="25.5" customHeight="1">
      <c r="B18" s="18" t="s">
        <v>18</v>
      </c>
      <c r="C18" s="19"/>
      <c r="D18" s="20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18" t="s">
        <v>19</v>
      </c>
      <c r="C19" s="19"/>
      <c r="D19" s="20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18" t="s">
        <v>22</v>
      </c>
      <c r="C20" s="19"/>
      <c r="D20" s="20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18"/>
      <c r="C21" s="19"/>
      <c r="D21" s="20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18"/>
      <c r="C22" s="19"/>
      <c r="D22" s="20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18"/>
      <c r="C23" s="19"/>
      <c r="D23" s="20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18"/>
      <c r="C24" s="19"/>
      <c r="D24" s="20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18"/>
      <c r="C25" s="19"/>
      <c r="D25" s="20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18"/>
      <c r="C26" s="19"/>
      <c r="D26" s="20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16" t="s">
        <v>20</v>
      </c>
      <c r="E27" s="16"/>
      <c r="H27" s="46" t="s">
        <v>11</v>
      </c>
      <c r="I27" s="46"/>
      <c r="J27" s="8">
        <f>SUM(J18:J26)</f>
        <v>1010000</v>
      </c>
    </row>
    <row r="28" spans="2:10" ht="25.5" customHeight="1">
      <c r="B28" s="45" t="s">
        <v>30</v>
      </c>
      <c r="C28" s="10">
        <f>SUMIF(I18:I26, 10%, J18:J26)</f>
        <v>1000000</v>
      </c>
      <c r="D28" s="17">
        <f>ROUND(C28*10%,1)</f>
        <v>100000</v>
      </c>
      <c r="E28" s="17"/>
      <c r="H28" s="46" t="s">
        <v>12</v>
      </c>
      <c r="I28" s="46"/>
      <c r="J28" s="8">
        <f>SUM(D28:E29)</f>
        <v>100800</v>
      </c>
    </row>
    <row r="29" spans="2:10" ht="25.5" customHeight="1">
      <c r="B29" s="45" t="s">
        <v>31</v>
      </c>
      <c r="C29" s="10">
        <f>SUMIF(I18:I26, 8%, J18:J26)</f>
        <v>10000</v>
      </c>
      <c r="D29" s="17">
        <f>ROUND(C29*8%,1)</f>
        <v>800</v>
      </c>
      <c r="E29" s="17"/>
      <c r="H29" s="46" t="s">
        <v>13</v>
      </c>
      <c r="I29" s="46"/>
      <c r="J29" s="8">
        <f>J27+J28</f>
        <v>1110800</v>
      </c>
    </row>
    <row r="30" spans="2:10" ht="25.5" customHeight="1"/>
    <row r="31" spans="2:10" ht="25.5" customHeight="1">
      <c r="B31" s="47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95.25" customHeight="1">
      <c r="B32" s="14" t="s">
        <v>33</v>
      </c>
      <c r="C32" s="14"/>
      <c r="D32" s="14"/>
      <c r="E32" s="14"/>
      <c r="F32" s="14"/>
      <c r="G32" s="14"/>
      <c r="H32" s="14"/>
      <c r="I32" s="14"/>
      <c r="J32" s="14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B14:B15"/>
    <mergeCell ref="C14:D15"/>
    <mergeCell ref="C12:E12"/>
    <mergeCell ref="H7:J7"/>
    <mergeCell ref="B6:E6"/>
    <mergeCell ref="B7:E7"/>
    <mergeCell ref="B8:E8"/>
    <mergeCell ref="H10:J10"/>
    <mergeCell ref="C11:E11"/>
    <mergeCell ref="H5:J5"/>
    <mergeCell ref="H6:J6"/>
    <mergeCell ref="H9:J9"/>
    <mergeCell ref="H11:J11"/>
    <mergeCell ref="B21:D21"/>
    <mergeCell ref="B22:D22"/>
    <mergeCell ref="B23:D23"/>
    <mergeCell ref="B24:D24"/>
    <mergeCell ref="B25:D25"/>
    <mergeCell ref="E14:E15"/>
    <mergeCell ref="F17:G17"/>
    <mergeCell ref="B18:D18"/>
    <mergeCell ref="B19:D19"/>
    <mergeCell ref="B20:D20"/>
    <mergeCell ref="B17:D17"/>
    <mergeCell ref="B9:E9"/>
    <mergeCell ref="C10:E10"/>
    <mergeCell ref="B5:C5"/>
    <mergeCell ref="B31:J31"/>
    <mergeCell ref="B32:J32"/>
    <mergeCell ref="H13:J13"/>
    <mergeCell ref="H14:J14"/>
    <mergeCell ref="H15:J15"/>
    <mergeCell ref="D27:E27"/>
    <mergeCell ref="I16:J16"/>
    <mergeCell ref="D28:E28"/>
    <mergeCell ref="D29:E29"/>
    <mergeCell ref="H27:I27"/>
    <mergeCell ref="H28:I28"/>
    <mergeCell ref="H29:I29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9"/>
      <c r="I1" s="29"/>
      <c r="J1" s="35" t="s">
        <v>54</v>
      </c>
    </row>
    <row r="2" spans="1:10" ht="39.75">
      <c r="B2" s="34" t="s">
        <v>58</v>
      </c>
      <c r="C2" s="34"/>
      <c r="D2" s="13"/>
      <c r="E2" s="13"/>
      <c r="F2" s="13"/>
      <c r="G2" s="13"/>
      <c r="H2" s="13"/>
      <c r="I2" s="13"/>
      <c r="J2" s="13"/>
    </row>
    <row r="3" spans="1:10" ht="15" customHeight="1">
      <c r="B3" s="33" t="s">
        <v>55</v>
      </c>
      <c r="C3" s="33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8" t="s">
        <v>3</v>
      </c>
      <c r="C5" s="48"/>
      <c r="D5" s="49" t="s">
        <v>0</v>
      </c>
      <c r="H5" s="15" t="s">
        <v>24</v>
      </c>
      <c r="I5" s="15"/>
      <c r="J5" s="15"/>
    </row>
    <row r="6" spans="1:10">
      <c r="B6" s="15" t="s">
        <v>1</v>
      </c>
      <c r="C6" s="15"/>
      <c r="D6" s="15"/>
      <c r="E6" s="15"/>
      <c r="H6" s="15" t="s">
        <v>1</v>
      </c>
      <c r="I6" s="15"/>
      <c r="J6" s="15"/>
    </row>
    <row r="7" spans="1:10">
      <c r="B7" s="15" t="s">
        <v>2</v>
      </c>
      <c r="C7" s="15"/>
      <c r="D7" s="15"/>
      <c r="E7" s="15"/>
      <c r="H7" s="15" t="s">
        <v>34</v>
      </c>
      <c r="I7" s="15"/>
      <c r="J7" s="15"/>
    </row>
    <row r="8" spans="1:10">
      <c r="B8" s="15"/>
      <c r="C8" s="15"/>
      <c r="D8" s="15"/>
      <c r="E8" s="15"/>
      <c r="H8" s="1" t="s">
        <v>28</v>
      </c>
    </row>
    <row r="9" spans="1:10">
      <c r="B9" s="15"/>
      <c r="C9" s="15"/>
      <c r="D9" s="15"/>
      <c r="E9" s="15"/>
      <c r="H9" s="15" t="s">
        <v>25</v>
      </c>
      <c r="I9" s="15"/>
      <c r="J9" s="15"/>
    </row>
    <row r="10" spans="1:10">
      <c r="A10" s="1" t="s">
        <v>39</v>
      </c>
      <c r="B10" s="30"/>
      <c r="C10" s="30"/>
      <c r="D10" s="30"/>
      <c r="E10" s="30"/>
      <c r="H10" s="15" t="s">
        <v>26</v>
      </c>
      <c r="I10" s="15"/>
      <c r="J10" s="15"/>
    </row>
    <row r="11" spans="1:10">
      <c r="B11" s="15" t="s">
        <v>50</v>
      </c>
      <c r="C11" s="15"/>
      <c r="D11" s="15"/>
      <c r="E11" s="15"/>
      <c r="H11" s="15" t="s">
        <v>27</v>
      </c>
      <c r="I11" s="15"/>
      <c r="J11" s="15"/>
    </row>
    <row r="12" spans="1:10">
      <c r="B12" s="4" t="s">
        <v>42</v>
      </c>
      <c r="C12" s="31"/>
      <c r="D12" s="31"/>
      <c r="E12" s="31"/>
    </row>
    <row r="13" spans="1:10" ht="6.75" customHeight="1">
      <c r="B13" s="12"/>
      <c r="H13" s="15"/>
      <c r="I13" s="15"/>
      <c r="J13" s="15"/>
    </row>
    <row r="14" spans="1:10" ht="18.600000000000001" customHeight="1">
      <c r="B14" s="36" t="s">
        <v>4</v>
      </c>
      <c r="C14" s="22">
        <f>J29</f>
        <v>1110800</v>
      </c>
      <c r="D14" s="23"/>
      <c r="E14" s="26" t="s">
        <v>10</v>
      </c>
      <c r="H14" s="15"/>
      <c r="I14" s="15"/>
      <c r="J14" s="15"/>
    </row>
    <row r="15" spans="1:10">
      <c r="B15" s="37"/>
      <c r="C15" s="24"/>
      <c r="D15" s="25"/>
      <c r="E15" s="27"/>
      <c r="H15" s="15"/>
      <c r="I15" s="15"/>
      <c r="J15" s="15"/>
    </row>
    <row r="16" spans="1:10" ht="15.75" customHeight="1">
      <c r="F16" s="7"/>
      <c r="G16" s="7"/>
      <c r="H16" s="7"/>
      <c r="I16" s="21"/>
      <c r="J16" s="21"/>
    </row>
    <row r="17" spans="2:10" ht="25.5" customHeight="1">
      <c r="B17" s="38" t="s">
        <v>14</v>
      </c>
      <c r="C17" s="39"/>
      <c r="D17" s="40"/>
      <c r="E17" s="41" t="s">
        <v>5</v>
      </c>
      <c r="F17" s="38" t="s">
        <v>32</v>
      </c>
      <c r="G17" s="42"/>
      <c r="H17" s="43" t="s">
        <v>7</v>
      </c>
      <c r="I17" s="44" t="s">
        <v>8</v>
      </c>
      <c r="J17" s="44" t="s">
        <v>9</v>
      </c>
    </row>
    <row r="18" spans="2:10" ht="25.5" customHeight="1">
      <c r="B18" s="18" t="s">
        <v>18</v>
      </c>
      <c r="C18" s="19"/>
      <c r="D18" s="20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18" t="s">
        <v>19</v>
      </c>
      <c r="C19" s="19"/>
      <c r="D19" s="20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18" t="s">
        <v>22</v>
      </c>
      <c r="C20" s="19"/>
      <c r="D20" s="20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18"/>
      <c r="C21" s="19"/>
      <c r="D21" s="20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18"/>
      <c r="C22" s="19"/>
      <c r="D22" s="20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18"/>
      <c r="C23" s="19"/>
      <c r="D23" s="20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18"/>
      <c r="C24" s="19"/>
      <c r="D24" s="20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18"/>
      <c r="C25" s="19"/>
      <c r="D25" s="20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18"/>
      <c r="C26" s="19"/>
      <c r="D26" s="20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16" t="s">
        <v>20</v>
      </c>
      <c r="E27" s="16"/>
      <c r="H27" s="46" t="s">
        <v>11</v>
      </c>
      <c r="I27" s="46"/>
      <c r="J27" s="8">
        <f>SUM(J18:J26)</f>
        <v>1010000</v>
      </c>
    </row>
    <row r="28" spans="2:10" ht="25.5" customHeight="1">
      <c r="B28" s="45" t="s">
        <v>30</v>
      </c>
      <c r="C28" s="10">
        <f>SUMIF(I18:I26, 10%, J18:J26)</f>
        <v>1000000</v>
      </c>
      <c r="D28" s="17">
        <f>ROUND(C28*10%,1)</f>
        <v>100000</v>
      </c>
      <c r="E28" s="17"/>
      <c r="H28" s="46" t="s">
        <v>12</v>
      </c>
      <c r="I28" s="46"/>
      <c r="J28" s="8">
        <f>SUM(D28:E29)</f>
        <v>100800</v>
      </c>
    </row>
    <row r="29" spans="2:10" ht="25.5" customHeight="1">
      <c r="B29" s="45" t="s">
        <v>31</v>
      </c>
      <c r="C29" s="10">
        <f>SUMIF(I18:I26, 8%, J18:J26)</f>
        <v>10000</v>
      </c>
      <c r="D29" s="17">
        <f>ROUND(C29*8%,1)</f>
        <v>800</v>
      </c>
      <c r="E29" s="17"/>
      <c r="H29" s="46" t="s">
        <v>13</v>
      </c>
      <c r="I29" s="46"/>
      <c r="J29" s="8">
        <f>J27+J28</f>
        <v>1110800</v>
      </c>
    </row>
    <row r="30" spans="2:10" ht="25.5" customHeight="1"/>
    <row r="31" spans="2:10" ht="25.5" customHeight="1">
      <c r="B31" s="47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95.25" customHeight="1">
      <c r="B32" s="14" t="s">
        <v>33</v>
      </c>
      <c r="C32" s="14"/>
      <c r="D32" s="14"/>
      <c r="E32" s="14"/>
      <c r="F32" s="14"/>
      <c r="G32" s="14"/>
      <c r="H32" s="14"/>
      <c r="I32" s="14"/>
      <c r="J32" s="14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B10:E10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11:E11"/>
    <mergeCell ref="H11:J11"/>
    <mergeCell ref="C12:E12"/>
    <mergeCell ref="H13:J13"/>
    <mergeCell ref="B14:B15"/>
    <mergeCell ref="C14:D15"/>
    <mergeCell ref="E14:E15"/>
    <mergeCell ref="H14:J14"/>
    <mergeCell ref="H15:J15"/>
    <mergeCell ref="B26:D26"/>
    <mergeCell ref="I16:J16"/>
    <mergeCell ref="B17:D17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31:J31"/>
    <mergeCell ref="B32:J32"/>
    <mergeCell ref="D27:E27"/>
    <mergeCell ref="H27:I27"/>
    <mergeCell ref="D28:E28"/>
    <mergeCell ref="H28:I28"/>
    <mergeCell ref="D29:E29"/>
    <mergeCell ref="H29:I2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9"/>
      <c r="I1" s="29"/>
      <c r="J1" s="35" t="s">
        <v>54</v>
      </c>
    </row>
    <row r="2" spans="1:10" ht="39.75">
      <c r="B2" s="34" t="s">
        <v>59</v>
      </c>
      <c r="C2" s="34"/>
      <c r="D2" s="13"/>
      <c r="E2" s="13"/>
      <c r="F2" s="13"/>
      <c r="G2" s="13"/>
      <c r="H2" s="13"/>
      <c r="I2" s="13"/>
      <c r="J2" s="13"/>
    </row>
    <row r="3" spans="1:10" ht="15" customHeight="1">
      <c r="B3" s="33" t="s">
        <v>55</v>
      </c>
      <c r="C3" s="33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48" t="s">
        <v>3</v>
      </c>
      <c r="C5" s="48"/>
      <c r="D5" s="49" t="s">
        <v>0</v>
      </c>
      <c r="H5" s="15" t="s">
        <v>24</v>
      </c>
      <c r="I5" s="15"/>
      <c r="J5" s="15"/>
    </row>
    <row r="6" spans="1:10">
      <c r="B6" s="15" t="s">
        <v>1</v>
      </c>
      <c r="C6" s="15"/>
      <c r="D6" s="15"/>
      <c r="E6" s="15"/>
      <c r="H6" s="15" t="s">
        <v>1</v>
      </c>
      <c r="I6" s="15"/>
      <c r="J6" s="15"/>
    </row>
    <row r="7" spans="1:10">
      <c r="B7" s="15" t="s">
        <v>2</v>
      </c>
      <c r="C7" s="15"/>
      <c r="D7" s="15"/>
      <c r="E7" s="15"/>
      <c r="H7" s="15" t="s">
        <v>34</v>
      </c>
      <c r="I7" s="15"/>
      <c r="J7" s="15"/>
    </row>
    <row r="8" spans="1:10">
      <c r="B8" s="15"/>
      <c r="C8" s="15"/>
      <c r="D8" s="15"/>
      <c r="E8" s="15"/>
      <c r="H8" s="1" t="s">
        <v>28</v>
      </c>
    </row>
    <row r="9" spans="1:10">
      <c r="B9" s="15"/>
      <c r="C9" s="15"/>
      <c r="D9" s="15"/>
      <c r="E9" s="15"/>
      <c r="H9" s="15" t="s">
        <v>25</v>
      </c>
      <c r="I9" s="15"/>
      <c r="J9" s="15"/>
    </row>
    <row r="10" spans="1:10">
      <c r="A10" s="1" t="s">
        <v>39</v>
      </c>
      <c r="B10" s="30"/>
      <c r="C10" s="30"/>
      <c r="D10" s="30"/>
      <c r="E10" s="30"/>
      <c r="H10" s="15" t="s">
        <v>26</v>
      </c>
      <c r="I10" s="15"/>
      <c r="J10" s="15"/>
    </row>
    <row r="11" spans="1:10">
      <c r="B11" s="15"/>
      <c r="C11" s="15"/>
      <c r="D11" s="15"/>
      <c r="E11" s="15"/>
      <c r="F11" s="15"/>
      <c r="H11" s="15" t="s">
        <v>27</v>
      </c>
      <c r="I11" s="15"/>
      <c r="J11" s="15"/>
    </row>
    <row r="12" spans="1:10">
      <c r="B12" s="15" t="s">
        <v>51</v>
      </c>
      <c r="C12" s="15"/>
      <c r="D12" s="15"/>
      <c r="E12" s="15"/>
      <c r="F12" s="15"/>
    </row>
    <row r="13" spans="1:10" ht="6.75" customHeight="1">
      <c r="B13" s="12"/>
      <c r="H13" s="15"/>
      <c r="I13" s="15"/>
      <c r="J13" s="15"/>
    </row>
    <row r="14" spans="1:10" ht="18.600000000000001" customHeight="1">
      <c r="B14" s="36" t="s">
        <v>4</v>
      </c>
      <c r="C14" s="22">
        <f>J29</f>
        <v>1110800</v>
      </c>
      <c r="D14" s="23"/>
      <c r="E14" s="26" t="s">
        <v>10</v>
      </c>
      <c r="H14" s="15"/>
      <c r="I14" s="15"/>
      <c r="J14" s="15"/>
    </row>
    <row r="15" spans="1:10">
      <c r="B15" s="37"/>
      <c r="C15" s="24"/>
      <c r="D15" s="25"/>
      <c r="E15" s="27"/>
      <c r="H15" s="15"/>
      <c r="I15" s="15"/>
      <c r="J15" s="15"/>
    </row>
    <row r="16" spans="1:10" ht="15.75" customHeight="1">
      <c r="F16" s="7"/>
      <c r="G16" s="7"/>
      <c r="H16" s="7"/>
      <c r="I16" s="21"/>
      <c r="J16" s="21"/>
    </row>
    <row r="17" spans="2:10" ht="25.5" customHeight="1">
      <c r="B17" s="38" t="s">
        <v>14</v>
      </c>
      <c r="C17" s="39"/>
      <c r="D17" s="40"/>
      <c r="E17" s="41" t="s">
        <v>5</v>
      </c>
      <c r="F17" s="38" t="s">
        <v>32</v>
      </c>
      <c r="G17" s="42"/>
      <c r="H17" s="43" t="s">
        <v>7</v>
      </c>
      <c r="I17" s="44" t="s">
        <v>8</v>
      </c>
      <c r="J17" s="44" t="s">
        <v>9</v>
      </c>
    </row>
    <row r="18" spans="2:10" ht="25.5" customHeight="1">
      <c r="B18" s="18" t="s">
        <v>18</v>
      </c>
      <c r="C18" s="19"/>
      <c r="D18" s="20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18" t="s">
        <v>19</v>
      </c>
      <c r="C19" s="19"/>
      <c r="D19" s="20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18" t="s">
        <v>22</v>
      </c>
      <c r="C20" s="19"/>
      <c r="D20" s="20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18"/>
      <c r="C21" s="19"/>
      <c r="D21" s="20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18"/>
      <c r="C22" s="19"/>
      <c r="D22" s="20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18"/>
      <c r="C23" s="19"/>
      <c r="D23" s="20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18"/>
      <c r="C24" s="19"/>
      <c r="D24" s="20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18"/>
      <c r="C25" s="19"/>
      <c r="D25" s="20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18"/>
      <c r="C26" s="19"/>
      <c r="D26" s="20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16" t="s">
        <v>20</v>
      </c>
      <c r="E27" s="16"/>
      <c r="H27" s="46" t="s">
        <v>11</v>
      </c>
      <c r="I27" s="46"/>
      <c r="J27" s="8">
        <f>SUM(J18:J26)</f>
        <v>1010000</v>
      </c>
    </row>
    <row r="28" spans="2:10" ht="25.5" customHeight="1">
      <c r="B28" s="45" t="s">
        <v>30</v>
      </c>
      <c r="C28" s="10">
        <f>SUMIF(I18:I26, 10%, J18:J26)</f>
        <v>1000000</v>
      </c>
      <c r="D28" s="17">
        <f>ROUND(C28*10%,1)</f>
        <v>100000</v>
      </c>
      <c r="E28" s="17"/>
      <c r="H28" s="46" t="s">
        <v>12</v>
      </c>
      <c r="I28" s="46"/>
      <c r="J28" s="8">
        <f>SUM(D28:E29)</f>
        <v>100800</v>
      </c>
    </row>
    <row r="29" spans="2:10" ht="25.5" customHeight="1">
      <c r="B29" s="45" t="s">
        <v>31</v>
      </c>
      <c r="C29" s="10">
        <f>SUMIF(I18:I26, 8%, J18:J26)</f>
        <v>10000</v>
      </c>
      <c r="D29" s="17">
        <f>ROUND(C29*8%,1)</f>
        <v>800</v>
      </c>
      <c r="E29" s="17"/>
      <c r="H29" s="46" t="s">
        <v>13</v>
      </c>
      <c r="I29" s="46"/>
      <c r="J29" s="8">
        <f>J27+J28</f>
        <v>1110800</v>
      </c>
    </row>
    <row r="30" spans="2:10" ht="25.5" customHeight="1"/>
    <row r="31" spans="2:10" ht="25.5" customHeight="1">
      <c r="B31" s="47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95.25" customHeight="1">
      <c r="B32" s="14" t="s">
        <v>33</v>
      </c>
      <c r="C32" s="14"/>
      <c r="D32" s="14"/>
      <c r="E32" s="14"/>
      <c r="F32" s="14"/>
      <c r="G32" s="14"/>
      <c r="H32" s="14"/>
      <c r="I32" s="14"/>
      <c r="J32" s="14"/>
    </row>
    <row r="33" ht="18.600000000000001" customHeight="1"/>
    <row r="34" ht="18.600000000000001" customHeight="1"/>
  </sheetData>
  <mergeCells count="43">
    <mergeCell ref="H1:I1"/>
    <mergeCell ref="B2:C2"/>
    <mergeCell ref="B3:C3"/>
    <mergeCell ref="B10:E10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F11"/>
    <mergeCell ref="B12:F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2024-02-06T05:10:11Z</cp:lastPrinted>
  <dcterms:created xsi:type="dcterms:W3CDTF">2024-02-02T01:18:18Z</dcterms:created>
  <dcterms:modified xsi:type="dcterms:W3CDTF">2024-02-06T05:10:29Z</dcterms:modified>
</cp:coreProperties>
</file>