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予備\修正用\"/>
    </mc:Choice>
  </mc:AlternateContent>
  <xr:revisionPtr revIDLastSave="0" documentId="13_ncr:1_{898CB853-C429-4706-B7C7-971CE21B85EE}" xr6:coauthVersionLast="47" xr6:coauthVersionMax="47" xr10:uidLastSave="{00000000-0000-0000-0000-000000000000}"/>
  <bookViews>
    <workbookView xWindow="-105" yWindow="0" windowWidth="19410" windowHeight="15585" activeTab="5" xr2:uid="{24268316-ED68-4F4F-90BC-70779F62318F}"/>
  </bookViews>
  <sheets>
    <sheet name="見積書" sheetId="2" r:id="rId1"/>
    <sheet name="発注書" sheetId="3" r:id="rId2"/>
    <sheet name="納品書" sheetId="4" r:id="rId3"/>
    <sheet name="請求書" sheetId="5" r:id="rId4"/>
    <sheet name="領収書" sheetId="6" r:id="rId5"/>
    <sheet name="支払通知書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7" l="1"/>
  <c r="J28" i="7"/>
  <c r="J27" i="7"/>
  <c r="J26" i="7"/>
  <c r="J25" i="7"/>
  <c r="J24" i="7"/>
  <c r="J23" i="7"/>
  <c r="C32" i="7" s="1"/>
  <c r="D32" i="7" s="1"/>
  <c r="J22" i="7"/>
  <c r="J21" i="7"/>
  <c r="C32" i="6"/>
  <c r="D32" i="6" s="1"/>
  <c r="J29" i="6"/>
  <c r="J28" i="6"/>
  <c r="J27" i="6"/>
  <c r="J26" i="6"/>
  <c r="J25" i="6"/>
  <c r="J24" i="6"/>
  <c r="J23" i="6"/>
  <c r="J22" i="6"/>
  <c r="J21" i="6"/>
  <c r="C31" i="6" s="1"/>
  <c r="D31" i="6" s="1"/>
  <c r="J31" i="6" s="1"/>
  <c r="J29" i="5"/>
  <c r="J28" i="5"/>
  <c r="J27" i="5"/>
  <c r="J26" i="5"/>
  <c r="J25" i="5"/>
  <c r="J24" i="5"/>
  <c r="J23" i="5"/>
  <c r="C32" i="5" s="1"/>
  <c r="D32" i="5" s="1"/>
  <c r="J22" i="5"/>
  <c r="J21" i="5"/>
  <c r="J29" i="4"/>
  <c r="J28" i="4"/>
  <c r="J27" i="4"/>
  <c r="J26" i="4"/>
  <c r="J25" i="4"/>
  <c r="J24" i="4"/>
  <c r="J23" i="4"/>
  <c r="C32" i="4" s="1"/>
  <c r="D32" i="4" s="1"/>
  <c r="J22" i="4"/>
  <c r="J21" i="4"/>
  <c r="J30" i="4" s="1"/>
  <c r="J29" i="3"/>
  <c r="J28" i="3"/>
  <c r="J27" i="3"/>
  <c r="J26" i="3"/>
  <c r="J25" i="3"/>
  <c r="J24" i="3"/>
  <c r="J23" i="3"/>
  <c r="C32" i="3" s="1"/>
  <c r="D32" i="3" s="1"/>
  <c r="J22" i="3"/>
  <c r="C31" i="3" s="1"/>
  <c r="D31" i="3" s="1"/>
  <c r="J21" i="3"/>
  <c r="J29" i="2"/>
  <c r="J28" i="2"/>
  <c r="J27" i="2"/>
  <c r="J26" i="2"/>
  <c r="J25" i="2"/>
  <c r="J24" i="2"/>
  <c r="J23" i="2"/>
  <c r="C32" i="2" s="1"/>
  <c r="D32" i="2" s="1"/>
  <c r="J22" i="2"/>
  <c r="J21" i="2"/>
  <c r="J30" i="7" l="1"/>
  <c r="J30" i="5"/>
  <c r="C31" i="5"/>
  <c r="D31" i="5" s="1"/>
  <c r="J31" i="5" s="1"/>
  <c r="J32" i="5" s="1"/>
  <c r="C17" i="5" s="1"/>
  <c r="C31" i="4"/>
  <c r="D31" i="4" s="1"/>
  <c r="J31" i="4" s="1"/>
  <c r="J32" i="4" s="1"/>
  <c r="C17" i="4" s="1"/>
  <c r="J31" i="3"/>
  <c r="J30" i="3"/>
  <c r="C31" i="2"/>
  <c r="D31" i="2" s="1"/>
  <c r="J31" i="2" s="1"/>
  <c r="J32" i="3"/>
  <c r="C17" i="3" s="1"/>
  <c r="J30" i="2"/>
  <c r="C31" i="7"/>
  <c r="D31" i="7" s="1"/>
  <c r="J31" i="7" s="1"/>
  <c r="J32" i="7" s="1"/>
  <c r="C17" i="7" s="1"/>
  <c r="J30" i="6"/>
  <c r="J32" i="6" s="1"/>
  <c r="C17" i="6" s="1"/>
  <c r="J32" i="2" l="1"/>
  <c r="C17" i="2" s="1"/>
</calcChain>
</file>

<file path=xl/sharedStrings.xml><?xml version="1.0" encoding="utf-8"?>
<sst xmlns="http://schemas.openxmlformats.org/spreadsheetml/2006/main" count="265" uniqueCount="64">
  <si>
    <t>御中</t>
    <rPh sb="0" eb="2">
      <t>オンチュウ</t>
    </rPh>
    <phoneticPr fontId="1"/>
  </si>
  <si>
    <t>発行日：</t>
    <rPh sb="0" eb="3">
      <t>ハッコウビ</t>
    </rPh>
    <phoneticPr fontId="1"/>
  </si>
  <si>
    <t>書類番号：</t>
    <rPh sb="0" eb="2">
      <t>ショルイ</t>
    </rPh>
    <rPh sb="2" eb="4">
      <t>バンゴウ</t>
    </rPh>
    <phoneticPr fontId="1"/>
  </si>
  <si>
    <t>A123</t>
    <phoneticPr fontId="1"/>
  </si>
  <si>
    <t>御 見 積 書</t>
    <rPh sb="0" eb="1">
      <t>ゴ</t>
    </rPh>
    <rPh sb="2" eb="3">
      <t>ミ</t>
    </rPh>
    <rPh sb="4" eb="5">
      <t>セキ</t>
    </rPh>
    <rPh sb="6" eb="7">
      <t>ショ</t>
    </rPh>
    <phoneticPr fontId="1"/>
  </si>
  <si>
    <t>〇〇〇〇株式会社</t>
    <rPh sb="0" eb="8">
      <t>カブシキガイシャ</t>
    </rPh>
    <phoneticPr fontId="1"/>
  </si>
  <si>
    <t>株式会社□□□□□</t>
    <rPh sb="0" eb="4">
      <t>カブシキガイシャ</t>
    </rPh>
    <phoneticPr fontId="1"/>
  </si>
  <si>
    <t>〒000-0000　〇〇県〇〇市1-2-3〇〇ビル 5階</t>
    <phoneticPr fontId="1"/>
  </si>
  <si>
    <t>〒000-0000</t>
    <phoneticPr fontId="1"/>
  </si>
  <si>
    <t>□□県□□市□□町1-2-3 □□ビル 2階</t>
    <rPh sb="21" eb="22">
      <t>カイ</t>
    </rPh>
    <phoneticPr fontId="1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</si>
  <si>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1"/>
  </si>
  <si>
    <t>登録番号：T0123456789012</t>
    <phoneticPr fontId="1"/>
  </si>
  <si>
    <t>件名：</t>
    <rPh sb="0" eb="1">
      <t>ケン</t>
    </rPh>
    <rPh sb="1" eb="2">
      <t>メイ</t>
    </rPh>
    <phoneticPr fontId="1"/>
  </si>
  <si>
    <t>TEL：00-0000-0000</t>
    <phoneticPr fontId="1"/>
  </si>
  <si>
    <t>　</t>
    <phoneticPr fontId="1"/>
  </si>
  <si>
    <t>納期：</t>
    <rPh sb="0" eb="1">
      <t>オサメ</t>
    </rPh>
    <rPh sb="1" eb="2">
      <t>キ</t>
    </rPh>
    <phoneticPr fontId="1"/>
  </si>
  <si>
    <t>FAX：00-0000-0000</t>
    <phoneticPr fontId="1"/>
  </si>
  <si>
    <t>支払条件：</t>
    <rPh sb="0" eb="2">
      <t>シハラ</t>
    </rPh>
    <rPh sb="2" eb="4">
      <t>ジョウケン</t>
    </rPh>
    <phoneticPr fontId="1"/>
  </si>
  <si>
    <t>担当：山田 太郎</t>
    <rPh sb="0" eb="2">
      <t>タントウ</t>
    </rPh>
    <rPh sb="3" eb="5">
      <t>ヤマダ</t>
    </rPh>
    <rPh sb="6" eb="8">
      <t>タロウ</t>
    </rPh>
    <phoneticPr fontId="1"/>
  </si>
  <si>
    <t>有効期限：</t>
    <rPh sb="0" eb="4">
      <t>ユウコウキゲン</t>
    </rPh>
    <phoneticPr fontId="1"/>
  </si>
  <si>
    <t>御見積後〇週間</t>
    <rPh sb="0" eb="4">
      <t>オミツモリゴ</t>
    </rPh>
    <rPh sb="5" eb="7">
      <t>シュウカン</t>
    </rPh>
    <phoneticPr fontId="1"/>
  </si>
  <si>
    <t>合計金額</t>
    <rPh sb="0" eb="2">
      <t>ゴウケイ</t>
    </rPh>
    <rPh sb="2" eb="4">
      <t>キンガク</t>
    </rPh>
    <phoneticPr fontId="1"/>
  </si>
  <si>
    <t>(税込)</t>
    <rPh sb="1" eb="3">
      <t>ゼイコ</t>
    </rPh>
    <phoneticPr fontId="1"/>
  </si>
  <si>
    <t>内　容</t>
    <rPh sb="0" eb="1">
      <t>ウチ</t>
    </rPh>
    <rPh sb="2" eb="3">
      <t>カタチ</t>
    </rPh>
    <phoneticPr fontId="1"/>
  </si>
  <si>
    <t>軽減</t>
    <rPh sb="0" eb="2">
      <t>ケイゲン</t>
    </rPh>
    <phoneticPr fontId="1"/>
  </si>
  <si>
    <t>数量(単位)</t>
    <rPh sb="0" eb="2">
      <t>スウリョウ</t>
    </rPh>
    <rPh sb="3" eb="5">
      <t>タンイ</t>
    </rPh>
    <phoneticPr fontId="1"/>
  </si>
  <si>
    <t>単価(税抜)</t>
    <rPh sb="0" eb="2">
      <t>タンカ</t>
    </rPh>
    <rPh sb="3" eb="5">
      <t>ゼイヌ</t>
    </rPh>
    <phoneticPr fontId="1"/>
  </si>
  <si>
    <t>税率</t>
    <rPh sb="0" eb="2">
      <t>ゼイリツ</t>
    </rPh>
    <phoneticPr fontId="1"/>
  </si>
  <si>
    <t>金額(税抜)</t>
    <rPh sb="0" eb="2">
      <t>キンガク</t>
    </rPh>
    <rPh sb="3" eb="5">
      <t>ゼイヌ</t>
    </rPh>
    <phoneticPr fontId="1"/>
  </si>
  <si>
    <t>商品AAA</t>
    <rPh sb="0" eb="2">
      <t>ショウヒン</t>
    </rPh>
    <phoneticPr fontId="1"/>
  </si>
  <si>
    <t>式</t>
    <rPh sb="0" eb="1">
      <t>シキ</t>
    </rPh>
    <phoneticPr fontId="1"/>
  </si>
  <si>
    <t>商品BBB</t>
    <rPh sb="0" eb="2">
      <t>ショウヒン</t>
    </rPh>
    <phoneticPr fontId="1"/>
  </si>
  <si>
    <t>個</t>
    <rPh sb="0" eb="1">
      <t>コ</t>
    </rPh>
    <phoneticPr fontId="1"/>
  </si>
  <si>
    <t>商品CCC</t>
    <rPh sb="0" eb="2">
      <t>ショウヒン</t>
    </rPh>
    <phoneticPr fontId="1"/>
  </si>
  <si>
    <t>※</t>
    <phoneticPr fontId="1"/>
  </si>
  <si>
    <t>税別内訳</t>
    <rPh sb="0" eb="2">
      <t>ゼイベツ</t>
    </rPh>
    <rPh sb="2" eb="4">
      <t>ウチワケ</t>
    </rPh>
    <phoneticPr fontId="1"/>
  </si>
  <si>
    <t>小計(税抜金額)</t>
    <rPh sb="0" eb="2">
      <t>ショウケイ</t>
    </rPh>
    <rPh sb="3" eb="5">
      <t>ゼイヌ</t>
    </rPh>
    <rPh sb="5" eb="7">
      <t>キンガク</t>
    </rPh>
    <phoneticPr fontId="1"/>
  </si>
  <si>
    <t>小計(税のみ)</t>
    <rPh sb="0" eb="2">
      <t>ショウケイ</t>
    </rPh>
    <rPh sb="3" eb="4">
      <t>ゼイ</t>
    </rPh>
    <phoneticPr fontId="1"/>
  </si>
  <si>
    <t>小計</t>
    <rPh sb="0" eb="2">
      <t>ショウケイ</t>
    </rPh>
    <phoneticPr fontId="1"/>
  </si>
  <si>
    <t>10%対象分</t>
    <rPh sb="3" eb="5">
      <t>タイショウ</t>
    </rPh>
    <rPh sb="5" eb="6">
      <t>ブン</t>
    </rPh>
    <phoneticPr fontId="1"/>
  </si>
  <si>
    <t>消費税</t>
    <rPh sb="0" eb="3">
      <t>ショウヒゼイ</t>
    </rPh>
    <phoneticPr fontId="1"/>
  </si>
  <si>
    <t>8%対象分</t>
    <rPh sb="2" eb="4">
      <t>タイショウ</t>
    </rPh>
    <rPh sb="4" eb="5">
      <t>ブン</t>
    </rPh>
    <phoneticPr fontId="1"/>
  </si>
  <si>
    <t>合計</t>
    <rPh sb="0" eb="2">
      <t>ゴウケイ</t>
    </rPh>
    <phoneticPr fontId="1"/>
  </si>
  <si>
    <t>備　考</t>
    <rPh sb="0" eb="1">
      <t>ビ</t>
    </rPh>
    <rPh sb="2" eb="3">
      <t>コウ</t>
    </rPh>
    <phoneticPr fontId="1"/>
  </si>
  <si>
    <t>「※」は軽減税率対象品目です</t>
    <phoneticPr fontId="1"/>
  </si>
  <si>
    <t>発 注 書</t>
    <rPh sb="0" eb="1">
      <t>ハッ</t>
    </rPh>
    <rPh sb="2" eb="3">
      <t>チュウ</t>
    </rPh>
    <rPh sb="4" eb="5">
      <t>ショ</t>
    </rPh>
    <phoneticPr fontId="1"/>
  </si>
  <si>
    <t>□□□□株式会社</t>
    <rPh sb="0" eb="8">
      <t>カブシキガイシャ</t>
    </rPh>
    <phoneticPr fontId="1"/>
  </si>
  <si>
    <t>株式会社〇〇○○</t>
    <rPh sb="0" eb="4">
      <t>カブシキガイシャ</t>
    </rPh>
    <phoneticPr fontId="1"/>
  </si>
  <si>
    <t>□□県□□市1-2-3□□ビル 5階</t>
    <phoneticPr fontId="1"/>
  </si>
  <si>
    <t>○○県○○市○○町1-2-3 ○○ビル 2階</t>
    <rPh sb="21" eb="22">
      <t>カイ</t>
    </rPh>
    <phoneticPr fontId="1"/>
  </si>
  <si>
    <t>下記の通り、発注いたします。</t>
    <rPh sb="0" eb="2">
      <t>カキ</t>
    </rPh>
    <rPh sb="3" eb="4">
      <t>トオ</t>
    </rPh>
    <rPh sb="6" eb="8">
      <t>ハッチュウ</t>
    </rPh>
    <phoneticPr fontId="1"/>
  </si>
  <si>
    <t>担当：佐藤 一郎</t>
    <rPh sb="0" eb="2">
      <t>タントウ</t>
    </rPh>
    <rPh sb="3" eb="5">
      <t>サトウ</t>
    </rPh>
    <rPh sb="6" eb="8">
      <t>イチロウ</t>
    </rPh>
    <phoneticPr fontId="1"/>
  </si>
  <si>
    <t>納 品 書</t>
    <rPh sb="0" eb="1">
      <t>オサメ</t>
    </rPh>
    <rPh sb="2" eb="3">
      <t>ヒン</t>
    </rPh>
    <rPh sb="4" eb="5">
      <t>ショ</t>
    </rPh>
    <phoneticPr fontId="1"/>
  </si>
  <si>
    <t>〇〇県〇〇市1-2-3〇〇ビル 5階</t>
    <rPh sb="2" eb="3">
      <t>ケン</t>
    </rPh>
    <rPh sb="5" eb="6">
      <t>シ</t>
    </rPh>
    <rPh sb="17" eb="18">
      <t>カイ</t>
    </rPh>
    <phoneticPr fontId="1"/>
  </si>
  <si>
    <t>下記の通り、納品いたします。</t>
    <rPh sb="0" eb="2">
      <t>カキ</t>
    </rPh>
    <rPh sb="3" eb="4">
      <t>トオ</t>
    </rPh>
    <rPh sb="6" eb="8">
      <t>ノウヒン</t>
    </rPh>
    <phoneticPr fontId="1"/>
  </si>
  <si>
    <t>御 請 求 書</t>
    <rPh sb="0" eb="1">
      <t>ゴ</t>
    </rPh>
    <rPh sb="2" eb="3">
      <t>ショウ</t>
    </rPh>
    <rPh sb="4" eb="5">
      <t>モトム</t>
    </rPh>
    <rPh sb="6" eb="7">
      <t>ショ</t>
    </rPh>
    <phoneticPr fontId="1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</si>
  <si>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1"/>
  </si>
  <si>
    <t>支払期限：</t>
    <rPh sb="0" eb="2">
      <t>シハラ</t>
    </rPh>
    <rPh sb="2" eb="4">
      <t>キゲン</t>
    </rPh>
    <phoneticPr fontId="1"/>
  </si>
  <si>
    <t>振込先：</t>
    <rPh sb="0" eb="1">
      <t>シン</t>
    </rPh>
    <phoneticPr fontId="1"/>
  </si>
  <si>
    <t>〇〇銀行○○支店 普通○○○○</t>
    <rPh sb="2" eb="4">
      <t>ギンコウ</t>
    </rPh>
    <rPh sb="6" eb="8">
      <t>シテン</t>
    </rPh>
    <rPh sb="9" eb="11">
      <t>フツウ</t>
    </rPh>
    <phoneticPr fontId="1"/>
  </si>
  <si>
    <t>領 収 書</t>
    <rPh sb="0" eb="1">
      <t>リョウ</t>
    </rPh>
    <rPh sb="2" eb="3">
      <t>オサム</t>
    </rPh>
    <rPh sb="4" eb="5">
      <t>ショ</t>
    </rPh>
    <phoneticPr fontId="1"/>
  </si>
  <si>
    <t>下記、正に領収いたしました。</t>
    <rPh sb="0" eb="2">
      <t>カキ</t>
    </rPh>
    <rPh sb="3" eb="4">
      <t>マサ</t>
    </rPh>
    <rPh sb="5" eb="7">
      <t>リョウシュウ</t>
    </rPh>
    <phoneticPr fontId="1"/>
  </si>
  <si>
    <t>支 払 通 知 書</t>
    <rPh sb="0" eb="1">
      <t>シ</t>
    </rPh>
    <rPh sb="2" eb="3">
      <t>フツ</t>
    </rPh>
    <rPh sb="4" eb="5">
      <t>ツウ</t>
    </rPh>
    <rPh sb="6" eb="7">
      <t>チ</t>
    </rPh>
    <rPh sb="8" eb="9">
      <t>ショ</t>
    </rPh>
    <phoneticPr fontId="1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</si>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</sst>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20"/>
      <color theme="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303058"/>
        <bgColor indexed="64"/>
      </patternFill>
    </fill>
    <fill>
      <patternFill patternType="solid">
        <fgColor rgb="FFD9D9EB"/>
        <bgColor indexed="64"/>
      </patternFill>
    </fill>
  </fills>
  <borders count="13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/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6" fontId="4" fillId="0" borderId="11" xfId="1" applyFont="1" applyBorder="1" applyAlignment="1">
      <alignment horizontal="right" vertical="center"/>
    </xf>
    <xf numFmtId="9" fontId="4" fillId="0" borderId="11" xfId="0" applyNumberFormat="1" applyFont="1" applyBorder="1">
      <alignment vertical="center"/>
    </xf>
    <xf numFmtId="6" fontId="4" fillId="0" borderId="11" xfId="1" applyFont="1" applyBorder="1" applyAlignment="1">
      <alignment vertical="center"/>
    </xf>
    <xf numFmtId="0" fontId="4" fillId="0" borderId="0" xfId="0" applyFont="1" applyAlignment="1">
      <alignment horizontal="center"/>
    </xf>
    <xf numFmtId="6" fontId="4" fillId="0" borderId="11" xfId="1" applyFont="1" applyBorder="1" applyAlignment="1">
      <alignment horizontal="right" vertical="center" indent="1"/>
    </xf>
    <xf numFmtId="20" fontId="4" fillId="0" borderId="0" xfId="0" applyNumberFormat="1" applyFo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31" fontId="4" fillId="2" borderId="0" xfId="0" applyNumberFormat="1" applyFont="1" applyFill="1" applyAlignment="1">
      <alignment horizontal="left" vertical="center" indent="1"/>
    </xf>
    <xf numFmtId="0" fontId="4" fillId="2" borderId="0" xfId="0" applyFont="1" applyFill="1" applyAlignment="1">
      <alignment horizontal="left" vertical="center" indent="1"/>
    </xf>
    <xf numFmtId="0" fontId="5" fillId="2" borderId="0" xfId="0" applyFont="1" applyFill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right" vertical="center" indent="1"/>
    </xf>
    <xf numFmtId="0" fontId="5" fillId="3" borderId="0" xfId="0" applyFont="1" applyFill="1">
      <alignment vertical="center"/>
    </xf>
    <xf numFmtId="0" fontId="4" fillId="3" borderId="0" xfId="0" applyFont="1" applyFill="1">
      <alignment vertical="center"/>
    </xf>
    <xf numFmtId="31" fontId="4" fillId="3" borderId="0" xfId="0" applyNumberFormat="1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top"/>
    </xf>
    <xf numFmtId="0" fontId="7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4" fillId="3" borderId="11" xfId="0" applyFont="1" applyFill="1" applyBorder="1" applyAlignment="1">
      <alignment horizontal="center" vertical="center"/>
    </xf>
    <xf numFmtId="6" fontId="4" fillId="0" borderId="11" xfId="1" applyFont="1" applyBorder="1" applyAlignment="1">
      <alignment horizontal="righ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6" fontId="2" fillId="0" borderId="1" xfId="1" applyFont="1" applyBorder="1" applyAlignment="1">
      <alignment horizontal="right" vertical="center" indent="1"/>
    </xf>
    <xf numFmtId="6" fontId="2" fillId="0" borderId="2" xfId="1" applyFont="1" applyBorder="1" applyAlignment="1">
      <alignment horizontal="right" vertical="center" indent="1"/>
    </xf>
    <xf numFmtId="6" fontId="2" fillId="0" borderId="4" xfId="1" applyFont="1" applyBorder="1" applyAlignment="1">
      <alignment horizontal="right" vertical="center" indent="1"/>
    </xf>
    <xf numFmtId="6" fontId="2" fillId="0" borderId="5" xfId="1" applyFont="1" applyBorder="1" applyAlignment="1">
      <alignment horizontal="right" vertical="center" inden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31" fontId="4" fillId="0" borderId="0" xfId="0" applyNumberFormat="1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D9D9EB"/>
      <color rgb="FF303058"/>
      <color rgb="FF6A6AAE"/>
      <color rgb="FF9696C6"/>
      <color rgb="FFECF4EE"/>
      <color rgb="FFD6E6D9"/>
      <color rgb="FF9BC2A2"/>
      <color rgb="FF3157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9525</xdr:rowOff>
    </xdr:from>
    <xdr:to>
      <xdr:col>7</xdr:col>
      <xdr:colOff>12682</xdr:colOff>
      <xdr:row>5</xdr:row>
      <xdr:rowOff>18866</xdr:rowOff>
    </xdr:to>
    <xdr:sp macro="" textlink="">
      <xdr:nvSpPr>
        <xdr:cNvPr id="4" name="直角三角形 3">
          <a:extLst>
            <a:ext uri="{FF2B5EF4-FFF2-40B4-BE49-F238E27FC236}">
              <a16:creationId xmlns:a16="http://schemas.microsoft.com/office/drawing/2014/main" id="{06DEB0D6-24E5-42D2-8FEB-BBB88DA29065}"/>
            </a:ext>
          </a:extLst>
        </xdr:cNvPr>
        <xdr:cNvSpPr/>
      </xdr:nvSpPr>
      <xdr:spPr>
        <a:xfrm flipH="1">
          <a:off x="3267075" y="647700"/>
          <a:ext cx="784207" cy="714191"/>
        </a:xfrm>
        <a:prstGeom prst="rtTriangle">
          <a:avLst/>
        </a:prstGeom>
        <a:solidFill>
          <a:srgbClr val="D9D9EB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3</xdr:row>
      <xdr:rowOff>0</xdr:rowOff>
    </xdr:from>
    <xdr:to>
      <xdr:col>7</xdr:col>
      <xdr:colOff>22206</xdr:colOff>
      <xdr:row>5</xdr:row>
      <xdr:rowOff>9341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30A9EADF-F772-4FB8-B352-427C806BB5F8}"/>
            </a:ext>
          </a:extLst>
        </xdr:cNvPr>
        <xdr:cNvSpPr/>
      </xdr:nvSpPr>
      <xdr:spPr>
        <a:xfrm flipH="1">
          <a:off x="3276599" y="638175"/>
          <a:ext cx="784207" cy="714191"/>
        </a:xfrm>
        <a:prstGeom prst="rtTriangle">
          <a:avLst/>
        </a:prstGeom>
        <a:solidFill>
          <a:srgbClr val="D9D9EB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3</xdr:row>
      <xdr:rowOff>0</xdr:rowOff>
    </xdr:from>
    <xdr:to>
      <xdr:col>7</xdr:col>
      <xdr:colOff>22206</xdr:colOff>
      <xdr:row>5</xdr:row>
      <xdr:rowOff>9341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5D542EF2-EE02-47FC-9C88-03FAF6782B07}"/>
            </a:ext>
          </a:extLst>
        </xdr:cNvPr>
        <xdr:cNvSpPr/>
      </xdr:nvSpPr>
      <xdr:spPr>
        <a:xfrm flipH="1">
          <a:off x="3276599" y="638175"/>
          <a:ext cx="784207" cy="714191"/>
        </a:xfrm>
        <a:prstGeom prst="rtTriangle">
          <a:avLst/>
        </a:prstGeom>
        <a:solidFill>
          <a:srgbClr val="D9D9EB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0</xdr:rowOff>
    </xdr:from>
    <xdr:to>
      <xdr:col>7</xdr:col>
      <xdr:colOff>22207</xdr:colOff>
      <xdr:row>5</xdr:row>
      <xdr:rowOff>9341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DC216C6B-42AC-4BF7-8234-7B6F61EE4FAF}"/>
            </a:ext>
          </a:extLst>
        </xdr:cNvPr>
        <xdr:cNvSpPr/>
      </xdr:nvSpPr>
      <xdr:spPr>
        <a:xfrm flipH="1">
          <a:off x="3286125" y="638175"/>
          <a:ext cx="774682" cy="714191"/>
        </a:xfrm>
        <a:prstGeom prst="rtTriangle">
          <a:avLst/>
        </a:prstGeom>
        <a:solidFill>
          <a:srgbClr val="D9D9EB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3</xdr:row>
      <xdr:rowOff>0</xdr:rowOff>
    </xdr:from>
    <xdr:to>
      <xdr:col>7</xdr:col>
      <xdr:colOff>22206</xdr:colOff>
      <xdr:row>5</xdr:row>
      <xdr:rowOff>9341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3BFDAA76-D2C1-470E-B2AA-AAE760F06804}"/>
            </a:ext>
          </a:extLst>
        </xdr:cNvPr>
        <xdr:cNvSpPr/>
      </xdr:nvSpPr>
      <xdr:spPr>
        <a:xfrm flipH="1">
          <a:off x="3276599" y="638175"/>
          <a:ext cx="784207" cy="714191"/>
        </a:xfrm>
        <a:prstGeom prst="rtTriangle">
          <a:avLst/>
        </a:prstGeom>
        <a:solidFill>
          <a:srgbClr val="D9D9EB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0</xdr:rowOff>
    </xdr:from>
    <xdr:to>
      <xdr:col>7</xdr:col>
      <xdr:colOff>22207</xdr:colOff>
      <xdr:row>5</xdr:row>
      <xdr:rowOff>9341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576C1328-BCF3-4743-9AA9-95AE738BC7FA}"/>
            </a:ext>
          </a:extLst>
        </xdr:cNvPr>
        <xdr:cNvSpPr/>
      </xdr:nvSpPr>
      <xdr:spPr>
        <a:xfrm flipH="1">
          <a:off x="3286125" y="638175"/>
          <a:ext cx="774682" cy="714191"/>
        </a:xfrm>
        <a:prstGeom prst="rtTriangle">
          <a:avLst/>
        </a:prstGeom>
        <a:solidFill>
          <a:srgbClr val="D9D9EB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3F8D3-4AC0-4E7A-806F-7406F59448D9}">
  <dimension ref="A1:J37"/>
  <sheetViews>
    <sheetView view="pageLayout" zoomScaleNormal="100" workbookViewId="0">
      <selection activeCell="H7" sqref="H7"/>
    </sheetView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1.25" style="2" customWidth="1"/>
    <col min="11" max="16384" width="9" style="2"/>
  </cols>
  <sheetData>
    <row r="1" spans="1:10" x14ac:dyDescent="0.4">
      <c r="A1" s="14"/>
      <c r="B1" s="14"/>
      <c r="C1" s="14"/>
      <c r="D1" s="14"/>
      <c r="E1" s="14"/>
      <c r="F1" s="14"/>
      <c r="G1" s="14"/>
      <c r="H1" s="51"/>
      <c r="I1" s="51"/>
      <c r="J1" s="16"/>
    </row>
    <row r="2" spans="1:10" ht="15.75" customHeight="1" x14ac:dyDescent="0.4">
      <c r="A2" s="14"/>
      <c r="B2" s="14"/>
      <c r="C2" s="14"/>
      <c r="D2" s="14"/>
      <c r="E2" s="14"/>
      <c r="F2" s="14"/>
      <c r="G2" s="14"/>
      <c r="H2" s="51"/>
      <c r="I2" s="51"/>
      <c r="J2" s="17"/>
    </row>
    <row r="3" spans="1:10" ht="15.75" customHeight="1" x14ac:dyDescent="0.4">
      <c r="A3" s="14"/>
      <c r="B3" s="14"/>
      <c r="C3" s="14"/>
      <c r="D3" s="14"/>
      <c r="E3" s="14"/>
      <c r="F3" s="14"/>
      <c r="G3" s="14"/>
      <c r="H3" s="15"/>
      <c r="I3" s="15"/>
      <c r="J3" s="17"/>
    </row>
    <row r="4" spans="1:10" ht="37.5" customHeight="1" x14ac:dyDescent="0.4">
      <c r="A4" s="14"/>
      <c r="B4" s="29" t="s">
        <v>4</v>
      </c>
      <c r="C4" s="29"/>
      <c r="D4" s="29"/>
      <c r="E4" s="18"/>
      <c r="F4" s="18"/>
      <c r="G4" s="18"/>
      <c r="H4" s="30" t="s">
        <v>1</v>
      </c>
      <c r="I4" s="30"/>
      <c r="J4" s="25">
        <v>45383</v>
      </c>
    </row>
    <row r="5" spans="1:10" ht="18" customHeight="1" x14ac:dyDescent="0.4">
      <c r="A5" s="14"/>
      <c r="B5" s="18"/>
      <c r="C5" s="18"/>
      <c r="D5" s="18"/>
      <c r="E5" s="18"/>
      <c r="F5" s="18"/>
      <c r="G5" s="18"/>
      <c r="H5" s="30" t="s">
        <v>2</v>
      </c>
      <c r="I5" s="30"/>
      <c r="J5" s="26" t="s">
        <v>3</v>
      </c>
    </row>
    <row r="6" spans="1:10" ht="13.5" customHeight="1" x14ac:dyDescent="0.4">
      <c r="A6" s="24"/>
      <c r="B6" s="23"/>
      <c r="C6" s="23"/>
      <c r="D6" s="23"/>
      <c r="E6" s="23"/>
      <c r="F6" s="23"/>
      <c r="G6" s="23"/>
      <c r="H6" s="23"/>
      <c r="I6" s="23"/>
      <c r="J6" s="23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52" t="s">
        <v>5</v>
      </c>
      <c r="C8" s="52"/>
      <c r="D8" s="1" t="s">
        <v>0</v>
      </c>
      <c r="H8" s="42" t="s">
        <v>6</v>
      </c>
      <c r="I8" s="42"/>
      <c r="J8" s="42"/>
    </row>
    <row r="9" spans="1:10" x14ac:dyDescent="0.4">
      <c r="B9" s="42" t="s">
        <v>7</v>
      </c>
      <c r="C9" s="42"/>
      <c r="D9" s="42"/>
      <c r="E9" s="42"/>
      <c r="H9" s="42" t="s">
        <v>8</v>
      </c>
      <c r="I9" s="42"/>
      <c r="J9" s="42"/>
    </row>
    <row r="10" spans="1:10" x14ac:dyDescent="0.4">
      <c r="B10" s="42"/>
      <c r="C10" s="42"/>
      <c r="D10" s="42"/>
      <c r="E10" s="42"/>
      <c r="H10" s="42" t="s">
        <v>9</v>
      </c>
      <c r="I10" s="42"/>
      <c r="J10" s="42"/>
    </row>
    <row r="11" spans="1:10" x14ac:dyDescent="0.4">
      <c r="B11" s="42" t="s">
        <v>10</v>
      </c>
      <c r="C11" s="42"/>
      <c r="D11" s="42"/>
      <c r="E11" s="42"/>
      <c r="H11" s="2" t="s">
        <v>11</v>
      </c>
    </row>
    <row r="12" spans="1:10" x14ac:dyDescent="0.4">
      <c r="B12" s="3" t="s">
        <v>12</v>
      </c>
      <c r="C12" s="42"/>
      <c r="D12" s="42"/>
      <c r="E12" s="42"/>
      <c r="H12" s="42" t="s">
        <v>13</v>
      </c>
      <c r="I12" s="42"/>
      <c r="J12" s="42"/>
    </row>
    <row r="13" spans="1:10" x14ac:dyDescent="0.4">
      <c r="A13" s="2" t="s">
        <v>14</v>
      </c>
      <c r="B13" s="3" t="s">
        <v>15</v>
      </c>
      <c r="C13" s="42"/>
      <c r="D13" s="42"/>
      <c r="E13" s="42"/>
      <c r="H13" s="42" t="s">
        <v>16</v>
      </c>
      <c r="I13" s="42"/>
      <c r="J13" s="42"/>
    </row>
    <row r="14" spans="1:10" x14ac:dyDescent="0.4">
      <c r="B14" s="3" t="s">
        <v>17</v>
      </c>
      <c r="C14" s="42"/>
      <c r="D14" s="42"/>
      <c r="E14" s="42"/>
      <c r="H14" s="42" t="s">
        <v>18</v>
      </c>
      <c r="I14" s="42"/>
      <c r="J14" s="42"/>
    </row>
    <row r="15" spans="1:10" x14ac:dyDescent="0.4">
      <c r="B15" s="3" t="s">
        <v>19</v>
      </c>
      <c r="C15" s="42" t="s">
        <v>20</v>
      </c>
      <c r="D15" s="42"/>
      <c r="E15" s="42"/>
    </row>
    <row r="16" spans="1:10" ht="6.75" customHeight="1" x14ac:dyDescent="0.4">
      <c r="H16" s="42"/>
      <c r="I16" s="42"/>
      <c r="J16" s="42"/>
    </row>
    <row r="17" spans="2:10" ht="18.600000000000001" customHeight="1" x14ac:dyDescent="0.4">
      <c r="B17" s="43" t="s">
        <v>21</v>
      </c>
      <c r="C17" s="45">
        <f>J32</f>
        <v>1110800</v>
      </c>
      <c r="D17" s="46"/>
      <c r="E17" s="49" t="s">
        <v>22</v>
      </c>
      <c r="H17" s="42"/>
      <c r="I17" s="42"/>
      <c r="J17" s="42"/>
    </row>
    <row r="18" spans="2:10" x14ac:dyDescent="0.4">
      <c r="B18" s="44"/>
      <c r="C18" s="47"/>
      <c r="D18" s="48"/>
      <c r="E18" s="50"/>
      <c r="H18" s="42"/>
      <c r="I18" s="42"/>
      <c r="J18" s="42"/>
    </row>
    <row r="19" spans="2:10" ht="15.75" customHeight="1" x14ac:dyDescent="0.35">
      <c r="F19" s="5"/>
      <c r="G19" s="5"/>
      <c r="H19" s="5"/>
      <c r="I19" s="37"/>
      <c r="J19" s="37"/>
    </row>
    <row r="20" spans="2:10" ht="25.5" customHeight="1" x14ac:dyDescent="0.4">
      <c r="B20" s="38" t="s">
        <v>23</v>
      </c>
      <c r="C20" s="39"/>
      <c r="D20" s="40"/>
      <c r="E20" s="19" t="s">
        <v>24</v>
      </c>
      <c r="F20" s="38" t="s">
        <v>25</v>
      </c>
      <c r="G20" s="41"/>
      <c r="H20" s="20" t="s">
        <v>26</v>
      </c>
      <c r="I20" s="21" t="s">
        <v>27</v>
      </c>
      <c r="J20" s="21" t="s">
        <v>28</v>
      </c>
    </row>
    <row r="21" spans="2:10" ht="25.5" customHeight="1" x14ac:dyDescent="0.4">
      <c r="B21" s="34" t="s">
        <v>29</v>
      </c>
      <c r="C21" s="35"/>
      <c r="D21" s="36"/>
      <c r="E21" s="6"/>
      <c r="F21" s="7">
        <v>1</v>
      </c>
      <c r="G21" s="6" t="s">
        <v>30</v>
      </c>
      <c r="H21" s="8">
        <v>500000</v>
      </c>
      <c r="I21" s="9">
        <v>0.1</v>
      </c>
      <c r="J21" s="10">
        <f>IF(ISBLANK(H21), "", H21*F21)</f>
        <v>500000</v>
      </c>
    </row>
    <row r="22" spans="2:10" ht="25.5" customHeight="1" x14ac:dyDescent="0.4">
      <c r="B22" s="34" t="s">
        <v>31</v>
      </c>
      <c r="C22" s="35"/>
      <c r="D22" s="36"/>
      <c r="E22" s="6"/>
      <c r="F22" s="7">
        <v>10</v>
      </c>
      <c r="G22" s="6" t="s">
        <v>32</v>
      </c>
      <c r="H22" s="8">
        <v>50000</v>
      </c>
      <c r="I22" s="9">
        <v>0.1</v>
      </c>
      <c r="J22" s="10">
        <f t="shared" ref="J22:J29" si="0">IF(ISBLANK(H22), "", H22*F22)</f>
        <v>500000</v>
      </c>
    </row>
    <row r="23" spans="2:10" ht="25.5" customHeight="1" x14ac:dyDescent="0.4">
      <c r="B23" s="34" t="s">
        <v>33</v>
      </c>
      <c r="C23" s="35"/>
      <c r="D23" s="36"/>
      <c r="E23" s="6" t="s">
        <v>34</v>
      </c>
      <c r="F23" s="7">
        <v>1</v>
      </c>
      <c r="G23" s="6" t="s">
        <v>32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34"/>
      <c r="C24" s="35"/>
      <c r="D24" s="36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34"/>
      <c r="C25" s="35"/>
      <c r="D25" s="36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34"/>
      <c r="C26" s="35"/>
      <c r="D26" s="36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34"/>
      <c r="C27" s="35"/>
      <c r="D27" s="36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34"/>
      <c r="C28" s="35"/>
      <c r="D28" s="36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34"/>
      <c r="C29" s="35"/>
      <c r="D29" s="36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35</v>
      </c>
      <c r="C30" s="11" t="s">
        <v>36</v>
      </c>
      <c r="D30" s="31" t="s">
        <v>37</v>
      </c>
      <c r="E30" s="31"/>
      <c r="H30" s="32" t="s">
        <v>38</v>
      </c>
      <c r="I30" s="32"/>
      <c r="J30" s="10">
        <f>SUM(J21:J29)</f>
        <v>1010000</v>
      </c>
    </row>
    <row r="31" spans="2:10" ht="25.5" customHeight="1" x14ac:dyDescent="0.4">
      <c r="B31" s="22" t="s">
        <v>39</v>
      </c>
      <c r="C31" s="12">
        <f>SUMIF(I21:I29, 10%, J21:J29)</f>
        <v>1000000</v>
      </c>
      <c r="D31" s="33">
        <f>ROUND(C31*10%,1)</f>
        <v>100000</v>
      </c>
      <c r="E31" s="33"/>
      <c r="H31" s="32" t="s">
        <v>40</v>
      </c>
      <c r="I31" s="32"/>
      <c r="J31" s="10">
        <f>SUM(D31:E32)</f>
        <v>100800</v>
      </c>
    </row>
    <row r="32" spans="2:10" ht="25.5" customHeight="1" x14ac:dyDescent="0.4">
      <c r="B32" s="22" t="s">
        <v>41</v>
      </c>
      <c r="C32" s="12">
        <f>SUMIF(I21:I29, 8%, J21:J29)</f>
        <v>10000</v>
      </c>
      <c r="D32" s="33">
        <f>ROUND(C32*8%,1)</f>
        <v>800</v>
      </c>
      <c r="E32" s="33"/>
      <c r="H32" s="32" t="s">
        <v>42</v>
      </c>
      <c r="I32" s="32"/>
      <c r="J32" s="10">
        <f>J30+J31</f>
        <v>1110800</v>
      </c>
    </row>
    <row r="33" spans="2:10" ht="25.5" customHeight="1" x14ac:dyDescent="0.4"/>
    <row r="34" spans="2:10" ht="25.5" customHeight="1" x14ac:dyDescent="0.4">
      <c r="B34" s="27" t="s">
        <v>43</v>
      </c>
      <c r="C34" s="27"/>
      <c r="D34" s="27"/>
      <c r="E34" s="27"/>
      <c r="F34" s="27"/>
      <c r="G34" s="27"/>
      <c r="H34" s="27"/>
      <c r="I34" s="27"/>
      <c r="J34" s="27"/>
    </row>
    <row r="35" spans="2:10" ht="70.7" customHeight="1" x14ac:dyDescent="0.4">
      <c r="B35" s="28" t="s">
        <v>44</v>
      </c>
      <c r="C35" s="28"/>
      <c r="D35" s="28"/>
      <c r="E35" s="28"/>
      <c r="F35" s="28"/>
      <c r="G35" s="28"/>
      <c r="H35" s="28"/>
      <c r="I35" s="28"/>
      <c r="J35" s="28"/>
    </row>
    <row r="36" spans="2:10" ht="18.600000000000001" customHeight="1" x14ac:dyDescent="0.4"/>
    <row r="37" spans="2:10" ht="18.600000000000001" customHeight="1" x14ac:dyDescent="0.4"/>
  </sheetData>
  <mergeCells count="45">
    <mergeCell ref="C13:E13"/>
    <mergeCell ref="H13:J13"/>
    <mergeCell ref="H1:I1"/>
    <mergeCell ref="H2:I2"/>
    <mergeCell ref="B8:C8"/>
    <mergeCell ref="H8:J8"/>
    <mergeCell ref="B9:E9"/>
    <mergeCell ref="H9:J9"/>
    <mergeCell ref="B10:E10"/>
    <mergeCell ref="H10:J10"/>
    <mergeCell ref="B11:E11"/>
    <mergeCell ref="C12:E12"/>
    <mergeCell ref="H12:J12"/>
    <mergeCell ref="C14:E14"/>
    <mergeCell ref="H14:J14"/>
    <mergeCell ref="C15:E15"/>
    <mergeCell ref="H16:J16"/>
    <mergeCell ref="B17:B18"/>
    <mergeCell ref="C17:D18"/>
    <mergeCell ref="E17:E18"/>
    <mergeCell ref="H17:J17"/>
    <mergeCell ref="H18:J18"/>
    <mergeCell ref="B29:D29"/>
    <mergeCell ref="I19:J19"/>
    <mergeCell ref="B20:D20"/>
    <mergeCell ref="F20:G20"/>
    <mergeCell ref="B21:D21"/>
    <mergeCell ref="B22:D22"/>
    <mergeCell ref="B23:D23"/>
    <mergeCell ref="B34:J34"/>
    <mergeCell ref="B35:J35"/>
    <mergeCell ref="B4:D4"/>
    <mergeCell ref="H4:I4"/>
    <mergeCell ref="H5:I5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  <mergeCell ref="B27:D27"/>
    <mergeCell ref="B28:D28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FBB61-D6F9-4D09-8E41-EDFB7A86F759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4"/>
      <c r="B1" s="14"/>
      <c r="C1" s="14"/>
      <c r="D1" s="14"/>
      <c r="E1" s="14"/>
      <c r="F1" s="14"/>
      <c r="G1" s="14"/>
      <c r="H1" s="51"/>
      <c r="I1" s="51"/>
      <c r="J1" s="16"/>
    </row>
    <row r="2" spans="1:10" ht="15.75" customHeight="1" x14ac:dyDescent="0.4">
      <c r="A2" s="14"/>
      <c r="B2" s="14"/>
      <c r="C2" s="14"/>
      <c r="D2" s="14"/>
      <c r="E2" s="14"/>
      <c r="F2" s="14"/>
      <c r="G2" s="14"/>
      <c r="H2" s="51"/>
      <c r="I2" s="51"/>
      <c r="J2" s="17"/>
    </row>
    <row r="3" spans="1:10" ht="15.75" customHeight="1" x14ac:dyDescent="0.4">
      <c r="A3" s="14"/>
      <c r="B3" s="14"/>
      <c r="C3" s="14"/>
      <c r="D3" s="14"/>
      <c r="E3" s="14"/>
      <c r="F3" s="14"/>
      <c r="G3" s="14"/>
      <c r="H3" s="15"/>
      <c r="I3" s="15"/>
      <c r="J3" s="17"/>
    </row>
    <row r="4" spans="1:10" ht="37.5" customHeight="1" x14ac:dyDescent="0.4">
      <c r="A4" s="14"/>
      <c r="B4" s="29" t="s">
        <v>45</v>
      </c>
      <c r="C4" s="29"/>
      <c r="D4" s="29"/>
      <c r="E4" s="18"/>
      <c r="F4" s="18"/>
      <c r="G4" s="18"/>
      <c r="H4" s="30" t="s">
        <v>1</v>
      </c>
      <c r="I4" s="30"/>
      <c r="J4" s="25">
        <v>45383</v>
      </c>
    </row>
    <row r="5" spans="1:10" ht="18" customHeight="1" x14ac:dyDescent="0.4">
      <c r="A5" s="14"/>
      <c r="B5" s="18"/>
      <c r="C5" s="18"/>
      <c r="D5" s="18"/>
      <c r="E5" s="18"/>
      <c r="F5" s="18"/>
      <c r="G5" s="18"/>
      <c r="H5" s="30" t="s">
        <v>2</v>
      </c>
      <c r="I5" s="30"/>
      <c r="J5" s="26" t="s">
        <v>3</v>
      </c>
    </row>
    <row r="6" spans="1:10" ht="13.5" customHeight="1" x14ac:dyDescent="0.4">
      <c r="A6" s="24"/>
      <c r="B6" s="23"/>
      <c r="C6" s="23"/>
      <c r="D6" s="23"/>
      <c r="E6" s="23"/>
      <c r="F6" s="23"/>
      <c r="G6" s="23"/>
      <c r="H6" s="23"/>
      <c r="I6" s="23"/>
      <c r="J6" s="23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52" t="s">
        <v>46</v>
      </c>
      <c r="C8" s="52"/>
      <c r="D8" s="1" t="s">
        <v>0</v>
      </c>
      <c r="H8" s="42" t="s">
        <v>47</v>
      </c>
      <c r="I8" s="42"/>
      <c r="J8" s="42"/>
    </row>
    <row r="9" spans="1:10" x14ac:dyDescent="0.4">
      <c r="B9" s="42" t="s">
        <v>8</v>
      </c>
      <c r="C9" s="42"/>
      <c r="D9" s="42"/>
      <c r="E9" s="42"/>
      <c r="H9" s="42" t="s">
        <v>8</v>
      </c>
      <c r="I9" s="42"/>
      <c r="J9" s="42"/>
    </row>
    <row r="10" spans="1:10" x14ac:dyDescent="0.4">
      <c r="B10" s="42" t="s">
        <v>48</v>
      </c>
      <c r="C10" s="42"/>
      <c r="D10" s="42"/>
      <c r="E10" s="42"/>
      <c r="H10" s="42" t="s">
        <v>49</v>
      </c>
      <c r="I10" s="42"/>
      <c r="J10" s="42"/>
    </row>
    <row r="11" spans="1:10" x14ac:dyDescent="0.4">
      <c r="B11" s="42"/>
      <c r="C11" s="42"/>
      <c r="D11" s="42"/>
      <c r="E11" s="42"/>
      <c r="H11" s="2" t="s">
        <v>11</v>
      </c>
    </row>
    <row r="12" spans="1:10" x14ac:dyDescent="0.4">
      <c r="B12" s="42" t="s">
        <v>50</v>
      </c>
      <c r="C12" s="42"/>
      <c r="D12" s="42"/>
      <c r="E12" s="42"/>
      <c r="H12" s="42" t="s">
        <v>13</v>
      </c>
      <c r="I12" s="42"/>
      <c r="J12" s="42"/>
    </row>
    <row r="13" spans="1:10" x14ac:dyDescent="0.4">
      <c r="A13" s="2" t="s">
        <v>14</v>
      </c>
      <c r="B13" s="3" t="s">
        <v>12</v>
      </c>
      <c r="H13" s="42" t="s">
        <v>16</v>
      </c>
      <c r="I13" s="42"/>
      <c r="J13" s="42"/>
    </row>
    <row r="14" spans="1:10" x14ac:dyDescent="0.4">
      <c r="B14" s="3" t="s">
        <v>15</v>
      </c>
      <c r="H14" s="42" t="s">
        <v>51</v>
      </c>
      <c r="I14" s="42"/>
      <c r="J14" s="42"/>
    </row>
    <row r="15" spans="1:10" x14ac:dyDescent="0.4">
      <c r="B15" s="3" t="s">
        <v>17</v>
      </c>
    </row>
    <row r="16" spans="1:10" ht="6.75" customHeight="1" x14ac:dyDescent="0.4">
      <c r="H16" s="42"/>
      <c r="I16" s="42"/>
      <c r="J16" s="42"/>
    </row>
    <row r="17" spans="2:10" ht="18.600000000000001" customHeight="1" x14ac:dyDescent="0.4">
      <c r="B17" s="43" t="s">
        <v>21</v>
      </c>
      <c r="C17" s="45">
        <f>J32</f>
        <v>1110800</v>
      </c>
      <c r="D17" s="46"/>
      <c r="E17" s="49" t="s">
        <v>22</v>
      </c>
      <c r="H17" s="42"/>
      <c r="I17" s="42"/>
      <c r="J17" s="42"/>
    </row>
    <row r="18" spans="2:10" x14ac:dyDescent="0.4">
      <c r="B18" s="44"/>
      <c r="C18" s="47"/>
      <c r="D18" s="48"/>
      <c r="E18" s="50"/>
      <c r="H18" s="42"/>
      <c r="I18" s="42"/>
      <c r="J18" s="42"/>
    </row>
    <row r="19" spans="2:10" ht="15.75" customHeight="1" x14ac:dyDescent="0.35">
      <c r="F19" s="5"/>
      <c r="G19" s="5"/>
      <c r="H19" s="5"/>
      <c r="I19" s="37"/>
      <c r="J19" s="37"/>
    </row>
    <row r="20" spans="2:10" ht="25.5" customHeight="1" x14ac:dyDescent="0.4">
      <c r="B20" s="38" t="s">
        <v>23</v>
      </c>
      <c r="C20" s="39"/>
      <c r="D20" s="40"/>
      <c r="E20" s="19" t="s">
        <v>24</v>
      </c>
      <c r="F20" s="38" t="s">
        <v>25</v>
      </c>
      <c r="G20" s="41"/>
      <c r="H20" s="20" t="s">
        <v>26</v>
      </c>
      <c r="I20" s="21" t="s">
        <v>27</v>
      </c>
      <c r="J20" s="21" t="s">
        <v>28</v>
      </c>
    </row>
    <row r="21" spans="2:10" ht="25.5" customHeight="1" x14ac:dyDescent="0.4">
      <c r="B21" s="34" t="s">
        <v>29</v>
      </c>
      <c r="C21" s="35"/>
      <c r="D21" s="36"/>
      <c r="E21" s="6"/>
      <c r="F21" s="7">
        <v>1</v>
      </c>
      <c r="G21" s="6" t="s">
        <v>30</v>
      </c>
      <c r="H21" s="8">
        <v>500000</v>
      </c>
      <c r="I21" s="9">
        <v>0.1</v>
      </c>
      <c r="J21" s="10">
        <f>IF(ISBLANK(H21), "", H21*F21)</f>
        <v>500000</v>
      </c>
    </row>
    <row r="22" spans="2:10" ht="25.5" customHeight="1" x14ac:dyDescent="0.4">
      <c r="B22" s="34" t="s">
        <v>31</v>
      </c>
      <c r="C22" s="35"/>
      <c r="D22" s="36"/>
      <c r="E22" s="6"/>
      <c r="F22" s="7">
        <v>10</v>
      </c>
      <c r="G22" s="6" t="s">
        <v>32</v>
      </c>
      <c r="H22" s="8">
        <v>50000</v>
      </c>
      <c r="I22" s="9">
        <v>0.1</v>
      </c>
      <c r="J22" s="10">
        <f t="shared" ref="J22:J29" si="0">IF(ISBLANK(H22), "", H22*F22)</f>
        <v>500000</v>
      </c>
    </row>
    <row r="23" spans="2:10" ht="25.5" customHeight="1" x14ac:dyDescent="0.4">
      <c r="B23" s="34" t="s">
        <v>33</v>
      </c>
      <c r="C23" s="35"/>
      <c r="D23" s="36"/>
      <c r="E23" s="6" t="s">
        <v>34</v>
      </c>
      <c r="F23" s="7">
        <v>1</v>
      </c>
      <c r="G23" s="6" t="s">
        <v>32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34"/>
      <c r="C24" s="35"/>
      <c r="D24" s="36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34"/>
      <c r="C25" s="35"/>
      <c r="D25" s="36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34"/>
      <c r="C26" s="35"/>
      <c r="D26" s="36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34"/>
      <c r="C27" s="35"/>
      <c r="D27" s="36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34"/>
      <c r="C28" s="35"/>
      <c r="D28" s="36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34"/>
      <c r="C29" s="35"/>
      <c r="D29" s="36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35</v>
      </c>
      <c r="C30" s="11" t="s">
        <v>36</v>
      </c>
      <c r="D30" s="31" t="s">
        <v>37</v>
      </c>
      <c r="E30" s="31"/>
      <c r="H30" s="32" t="s">
        <v>38</v>
      </c>
      <c r="I30" s="32"/>
      <c r="J30" s="10">
        <f>SUM(J21:J29)</f>
        <v>1010000</v>
      </c>
    </row>
    <row r="31" spans="2:10" ht="25.5" customHeight="1" x14ac:dyDescent="0.4">
      <c r="B31" s="22" t="s">
        <v>39</v>
      </c>
      <c r="C31" s="12">
        <f>SUMIF(I21:I29, 10%, J21:J29)</f>
        <v>1000000</v>
      </c>
      <c r="D31" s="33">
        <f>ROUND(C31*10%,1)</f>
        <v>100000</v>
      </c>
      <c r="E31" s="33"/>
      <c r="H31" s="32" t="s">
        <v>40</v>
      </c>
      <c r="I31" s="32"/>
      <c r="J31" s="10">
        <f>SUM(D31:E32)</f>
        <v>100800</v>
      </c>
    </row>
    <row r="32" spans="2:10" ht="25.5" customHeight="1" x14ac:dyDescent="0.4">
      <c r="B32" s="22" t="s">
        <v>41</v>
      </c>
      <c r="C32" s="12">
        <f>SUMIF(I21:I29, 8%, J21:J29)</f>
        <v>10000</v>
      </c>
      <c r="D32" s="33">
        <f>ROUND(C32*8%,1)</f>
        <v>800</v>
      </c>
      <c r="E32" s="33"/>
      <c r="H32" s="32" t="s">
        <v>42</v>
      </c>
      <c r="I32" s="32"/>
      <c r="J32" s="10">
        <f>J30+J31</f>
        <v>1110800</v>
      </c>
    </row>
    <row r="33" spans="2:10" ht="25.5" customHeight="1" x14ac:dyDescent="0.4"/>
    <row r="34" spans="2:10" ht="25.5" customHeight="1" x14ac:dyDescent="0.4">
      <c r="B34" s="27" t="s">
        <v>43</v>
      </c>
      <c r="C34" s="27"/>
      <c r="D34" s="27"/>
      <c r="E34" s="27"/>
      <c r="F34" s="27"/>
      <c r="G34" s="27"/>
      <c r="H34" s="27"/>
      <c r="I34" s="27"/>
      <c r="J34" s="27"/>
    </row>
    <row r="35" spans="2:10" ht="84.95" customHeight="1" x14ac:dyDescent="0.4">
      <c r="B35" s="28" t="s">
        <v>44</v>
      </c>
      <c r="C35" s="28"/>
      <c r="D35" s="28"/>
      <c r="E35" s="28"/>
      <c r="F35" s="28"/>
      <c r="G35" s="28"/>
      <c r="H35" s="28"/>
      <c r="I35" s="28"/>
      <c r="J35" s="28"/>
    </row>
    <row r="36" spans="2:10" ht="18.600000000000001" customHeight="1" x14ac:dyDescent="0.4"/>
    <row r="37" spans="2:10" ht="18.600000000000001" customHeight="1" x14ac:dyDescent="0.4"/>
  </sheetData>
  <mergeCells count="42">
    <mergeCell ref="H13:J13"/>
    <mergeCell ref="B8:C8"/>
    <mergeCell ref="H8:J8"/>
    <mergeCell ref="B9:E9"/>
    <mergeCell ref="H9:J9"/>
    <mergeCell ref="B10:E10"/>
    <mergeCell ref="H10:J10"/>
    <mergeCell ref="B11:E11"/>
    <mergeCell ref="B12:E12"/>
    <mergeCell ref="H12:J12"/>
    <mergeCell ref="H14:J14"/>
    <mergeCell ref="H16:J16"/>
    <mergeCell ref="B17:B18"/>
    <mergeCell ref="C17:D18"/>
    <mergeCell ref="E17:E18"/>
    <mergeCell ref="H17:J17"/>
    <mergeCell ref="H18:J18"/>
    <mergeCell ref="B27:D27"/>
    <mergeCell ref="B28:D28"/>
    <mergeCell ref="B29:D29"/>
    <mergeCell ref="I19:J19"/>
    <mergeCell ref="B20:D20"/>
    <mergeCell ref="F20:G20"/>
    <mergeCell ref="B21:D21"/>
    <mergeCell ref="B22:D22"/>
    <mergeCell ref="B23:D23"/>
    <mergeCell ref="B34:J34"/>
    <mergeCell ref="B35:J35"/>
    <mergeCell ref="H1:I1"/>
    <mergeCell ref="H2:I2"/>
    <mergeCell ref="B4:D4"/>
    <mergeCell ref="H4:I4"/>
    <mergeCell ref="H5:I5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4E5D6-08EC-4FDC-8CFC-FAEE51230702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4"/>
      <c r="B1" s="14"/>
      <c r="C1" s="14"/>
      <c r="D1" s="14"/>
      <c r="E1" s="14"/>
      <c r="F1" s="14"/>
      <c r="G1" s="14"/>
      <c r="H1" s="51"/>
      <c r="I1" s="51"/>
      <c r="J1" s="16"/>
    </row>
    <row r="2" spans="1:10" ht="15.75" customHeight="1" x14ac:dyDescent="0.4">
      <c r="A2" s="14"/>
      <c r="B2" s="14"/>
      <c r="C2" s="14"/>
      <c r="D2" s="14"/>
      <c r="E2" s="14"/>
      <c r="F2" s="14"/>
      <c r="G2" s="14"/>
      <c r="H2" s="51"/>
      <c r="I2" s="51"/>
      <c r="J2" s="17"/>
    </row>
    <row r="3" spans="1:10" ht="15.75" customHeight="1" x14ac:dyDescent="0.4">
      <c r="A3" s="14"/>
      <c r="B3" s="14"/>
      <c r="C3" s="14"/>
      <c r="D3" s="14"/>
      <c r="E3" s="14"/>
      <c r="F3" s="14"/>
      <c r="G3" s="14"/>
      <c r="H3" s="15"/>
      <c r="I3" s="15"/>
      <c r="J3" s="17"/>
    </row>
    <row r="4" spans="1:10" ht="37.5" customHeight="1" x14ac:dyDescent="0.4">
      <c r="A4" s="14"/>
      <c r="B4" s="29" t="s">
        <v>52</v>
      </c>
      <c r="C4" s="29"/>
      <c r="D4" s="29"/>
      <c r="E4" s="18"/>
      <c r="F4" s="18"/>
      <c r="G4" s="18"/>
      <c r="H4" s="30" t="s">
        <v>1</v>
      </c>
      <c r="I4" s="30"/>
      <c r="J4" s="25">
        <v>45383</v>
      </c>
    </row>
    <row r="5" spans="1:10" ht="18" customHeight="1" x14ac:dyDescent="0.4">
      <c r="A5" s="14"/>
      <c r="B5" s="18"/>
      <c r="C5" s="18"/>
      <c r="D5" s="18"/>
      <c r="E5" s="18"/>
      <c r="F5" s="18"/>
      <c r="G5" s="18"/>
      <c r="H5" s="30" t="s">
        <v>2</v>
      </c>
      <c r="I5" s="30"/>
      <c r="J5" s="26" t="s">
        <v>3</v>
      </c>
    </row>
    <row r="6" spans="1:10" ht="13.5" customHeight="1" x14ac:dyDescent="0.4">
      <c r="A6" s="24"/>
      <c r="B6" s="23"/>
      <c r="C6" s="23"/>
      <c r="D6" s="23"/>
      <c r="E6" s="23"/>
      <c r="F6" s="23"/>
      <c r="G6" s="23"/>
      <c r="H6" s="23"/>
      <c r="I6" s="23"/>
      <c r="J6" s="23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52" t="s">
        <v>5</v>
      </c>
      <c r="C8" s="52"/>
      <c r="D8" s="1" t="s">
        <v>0</v>
      </c>
      <c r="H8" s="42" t="s">
        <v>6</v>
      </c>
      <c r="I8" s="42"/>
      <c r="J8" s="42"/>
    </row>
    <row r="9" spans="1:10" x14ac:dyDescent="0.4">
      <c r="B9" s="42" t="s">
        <v>8</v>
      </c>
      <c r="C9" s="42"/>
      <c r="D9" s="42"/>
      <c r="E9" s="42"/>
      <c r="H9" s="42" t="s">
        <v>8</v>
      </c>
      <c r="I9" s="42"/>
      <c r="J9" s="42"/>
    </row>
    <row r="10" spans="1:10" x14ac:dyDescent="0.4">
      <c r="B10" s="42" t="s">
        <v>53</v>
      </c>
      <c r="C10" s="42"/>
      <c r="D10" s="42"/>
      <c r="E10" s="42"/>
      <c r="H10" s="42" t="s">
        <v>9</v>
      </c>
      <c r="I10" s="42"/>
      <c r="J10" s="42"/>
    </row>
    <row r="11" spans="1:10" x14ac:dyDescent="0.4">
      <c r="B11" s="42"/>
      <c r="C11" s="42"/>
      <c r="D11" s="42"/>
      <c r="E11" s="42"/>
      <c r="H11" s="2" t="s">
        <v>11</v>
      </c>
    </row>
    <row r="12" spans="1:10" x14ac:dyDescent="0.4">
      <c r="B12" s="42"/>
      <c r="C12" s="42"/>
      <c r="D12" s="42"/>
      <c r="E12" s="42"/>
      <c r="H12" s="42" t="s">
        <v>13</v>
      </c>
      <c r="I12" s="42"/>
      <c r="J12" s="42"/>
    </row>
    <row r="13" spans="1:10" x14ac:dyDescent="0.4">
      <c r="A13" s="2" t="s">
        <v>14</v>
      </c>
      <c r="B13" s="54"/>
      <c r="C13" s="54"/>
      <c r="D13" s="54"/>
      <c r="E13" s="54"/>
      <c r="H13" s="42" t="s">
        <v>16</v>
      </c>
      <c r="I13" s="42"/>
      <c r="J13" s="42"/>
    </row>
    <row r="14" spans="1:10" x14ac:dyDescent="0.4">
      <c r="B14" s="42" t="s">
        <v>54</v>
      </c>
      <c r="C14" s="42"/>
      <c r="D14" s="42"/>
      <c r="E14" s="42"/>
      <c r="H14" s="42" t="s">
        <v>18</v>
      </c>
      <c r="I14" s="42"/>
      <c r="J14" s="42"/>
    </row>
    <row r="15" spans="1:10" x14ac:dyDescent="0.4">
      <c r="B15" s="3" t="s">
        <v>12</v>
      </c>
      <c r="C15" s="53"/>
      <c r="D15" s="53"/>
      <c r="E15" s="53"/>
    </row>
    <row r="16" spans="1:10" ht="6.75" customHeight="1" x14ac:dyDescent="0.4">
      <c r="B16" s="13"/>
      <c r="H16" s="42"/>
      <c r="I16" s="42"/>
      <c r="J16" s="42"/>
    </row>
    <row r="17" spans="2:10" ht="18.600000000000001" customHeight="1" x14ac:dyDescent="0.4">
      <c r="B17" s="43" t="s">
        <v>21</v>
      </c>
      <c r="C17" s="45">
        <f>J32</f>
        <v>1110800</v>
      </c>
      <c r="D17" s="46"/>
      <c r="E17" s="49" t="s">
        <v>22</v>
      </c>
      <c r="H17" s="42"/>
      <c r="I17" s="42"/>
      <c r="J17" s="42"/>
    </row>
    <row r="18" spans="2:10" x14ac:dyDescent="0.4">
      <c r="B18" s="44"/>
      <c r="C18" s="47"/>
      <c r="D18" s="48"/>
      <c r="E18" s="50"/>
      <c r="H18" s="42"/>
      <c r="I18" s="42"/>
      <c r="J18" s="42"/>
    </row>
    <row r="19" spans="2:10" ht="15.75" customHeight="1" x14ac:dyDescent="0.35">
      <c r="F19" s="5"/>
      <c r="G19" s="5"/>
      <c r="H19" s="5"/>
      <c r="I19" s="37"/>
      <c r="J19" s="37"/>
    </row>
    <row r="20" spans="2:10" ht="25.5" customHeight="1" x14ac:dyDescent="0.4">
      <c r="B20" s="38" t="s">
        <v>23</v>
      </c>
      <c r="C20" s="39"/>
      <c r="D20" s="40"/>
      <c r="E20" s="19" t="s">
        <v>24</v>
      </c>
      <c r="F20" s="38" t="s">
        <v>25</v>
      </c>
      <c r="G20" s="41"/>
      <c r="H20" s="20" t="s">
        <v>26</v>
      </c>
      <c r="I20" s="21" t="s">
        <v>27</v>
      </c>
      <c r="J20" s="21" t="s">
        <v>28</v>
      </c>
    </row>
    <row r="21" spans="2:10" ht="25.5" customHeight="1" x14ac:dyDescent="0.4">
      <c r="B21" s="34" t="s">
        <v>29</v>
      </c>
      <c r="C21" s="35"/>
      <c r="D21" s="36"/>
      <c r="E21" s="6"/>
      <c r="F21" s="7">
        <v>1</v>
      </c>
      <c r="G21" s="6" t="s">
        <v>30</v>
      </c>
      <c r="H21" s="8">
        <v>500000</v>
      </c>
      <c r="I21" s="9">
        <v>0.1</v>
      </c>
      <c r="J21" s="10">
        <f>IF(ISBLANK(H21), "", H21*F21)</f>
        <v>500000</v>
      </c>
    </row>
    <row r="22" spans="2:10" ht="25.5" customHeight="1" x14ac:dyDescent="0.4">
      <c r="B22" s="34" t="s">
        <v>31</v>
      </c>
      <c r="C22" s="35"/>
      <c r="D22" s="36"/>
      <c r="E22" s="6"/>
      <c r="F22" s="7">
        <v>10</v>
      </c>
      <c r="G22" s="6" t="s">
        <v>32</v>
      </c>
      <c r="H22" s="8">
        <v>50000</v>
      </c>
      <c r="I22" s="9">
        <v>0.1</v>
      </c>
      <c r="J22" s="10">
        <f t="shared" ref="J22:J29" si="0">IF(ISBLANK(H22), "", H22*F22)</f>
        <v>500000</v>
      </c>
    </row>
    <row r="23" spans="2:10" ht="25.5" customHeight="1" x14ac:dyDescent="0.4">
      <c r="B23" s="34" t="s">
        <v>33</v>
      </c>
      <c r="C23" s="35"/>
      <c r="D23" s="36"/>
      <c r="E23" s="6" t="s">
        <v>34</v>
      </c>
      <c r="F23" s="7">
        <v>1</v>
      </c>
      <c r="G23" s="6" t="s">
        <v>32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34"/>
      <c r="C24" s="35"/>
      <c r="D24" s="36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34"/>
      <c r="C25" s="35"/>
      <c r="D25" s="36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34"/>
      <c r="C26" s="35"/>
      <c r="D26" s="36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34"/>
      <c r="C27" s="35"/>
      <c r="D27" s="36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34"/>
      <c r="C28" s="35"/>
      <c r="D28" s="36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34"/>
      <c r="C29" s="35"/>
      <c r="D29" s="36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35</v>
      </c>
      <c r="C30" s="11" t="s">
        <v>36</v>
      </c>
      <c r="D30" s="31" t="s">
        <v>37</v>
      </c>
      <c r="E30" s="31"/>
      <c r="H30" s="32" t="s">
        <v>38</v>
      </c>
      <c r="I30" s="32"/>
      <c r="J30" s="10">
        <f>SUM(J21:J29)</f>
        <v>1010000</v>
      </c>
    </row>
    <row r="31" spans="2:10" ht="25.5" customHeight="1" x14ac:dyDescent="0.4">
      <c r="B31" s="22" t="s">
        <v>39</v>
      </c>
      <c r="C31" s="12">
        <f>SUMIF(I21:I29, 10%, J21:J29)</f>
        <v>1000000</v>
      </c>
      <c r="D31" s="33">
        <f>ROUND(C31*10%,1)</f>
        <v>100000</v>
      </c>
      <c r="E31" s="33"/>
      <c r="H31" s="32" t="s">
        <v>40</v>
      </c>
      <c r="I31" s="32"/>
      <c r="J31" s="10">
        <f>SUM(D31:E32)</f>
        <v>100800</v>
      </c>
    </row>
    <row r="32" spans="2:10" ht="25.5" customHeight="1" x14ac:dyDescent="0.4">
      <c r="B32" s="22" t="s">
        <v>41</v>
      </c>
      <c r="C32" s="12">
        <f>SUMIF(I21:I29, 8%, J21:J29)</f>
        <v>10000</v>
      </c>
      <c r="D32" s="33">
        <f>ROUND(C32*8%,1)</f>
        <v>800</v>
      </c>
      <c r="E32" s="33"/>
      <c r="H32" s="32" t="s">
        <v>42</v>
      </c>
      <c r="I32" s="32"/>
      <c r="J32" s="10">
        <f>J30+J31</f>
        <v>1110800</v>
      </c>
    </row>
    <row r="33" spans="2:10" ht="25.5" customHeight="1" x14ac:dyDescent="0.4"/>
    <row r="34" spans="2:10" ht="25.5" customHeight="1" x14ac:dyDescent="0.4">
      <c r="B34" s="27" t="s">
        <v>43</v>
      </c>
      <c r="C34" s="27"/>
      <c r="D34" s="27"/>
      <c r="E34" s="27"/>
      <c r="F34" s="27"/>
      <c r="G34" s="27"/>
      <c r="H34" s="27"/>
      <c r="I34" s="27"/>
      <c r="J34" s="27"/>
    </row>
    <row r="35" spans="2:10" ht="70.5" customHeight="1" x14ac:dyDescent="0.4">
      <c r="B35" s="28" t="s">
        <v>44</v>
      </c>
      <c r="C35" s="28"/>
      <c r="D35" s="28"/>
      <c r="E35" s="28"/>
      <c r="F35" s="28"/>
      <c r="G35" s="28"/>
      <c r="H35" s="28"/>
      <c r="I35" s="28"/>
      <c r="J35" s="28"/>
    </row>
    <row r="36" spans="2:10" ht="18.600000000000001" customHeight="1" x14ac:dyDescent="0.4"/>
    <row r="37" spans="2:10" ht="18.600000000000001" customHeight="1" x14ac:dyDescent="0.4"/>
  </sheetData>
  <mergeCells count="45">
    <mergeCell ref="B13:E13"/>
    <mergeCell ref="H13:J13"/>
    <mergeCell ref="B8:C8"/>
    <mergeCell ref="H8:J8"/>
    <mergeCell ref="B9:E9"/>
    <mergeCell ref="H9:J9"/>
    <mergeCell ref="B10:E10"/>
    <mergeCell ref="H10:J10"/>
    <mergeCell ref="B11:E11"/>
    <mergeCell ref="B12:E12"/>
    <mergeCell ref="H12:J12"/>
    <mergeCell ref="B14:E14"/>
    <mergeCell ref="H14:J14"/>
    <mergeCell ref="C15:E15"/>
    <mergeCell ref="H16:J16"/>
    <mergeCell ref="B17:B18"/>
    <mergeCell ref="C17:D18"/>
    <mergeCell ref="E17:E18"/>
    <mergeCell ref="H17:J17"/>
    <mergeCell ref="H18:J18"/>
    <mergeCell ref="B27:D27"/>
    <mergeCell ref="B28:D28"/>
    <mergeCell ref="B29:D29"/>
    <mergeCell ref="I19:J19"/>
    <mergeCell ref="B20:D20"/>
    <mergeCell ref="F20:G20"/>
    <mergeCell ref="B21:D21"/>
    <mergeCell ref="B22:D22"/>
    <mergeCell ref="B23:D23"/>
    <mergeCell ref="B34:J34"/>
    <mergeCell ref="B35:J35"/>
    <mergeCell ref="H1:I1"/>
    <mergeCell ref="H2:I2"/>
    <mergeCell ref="B4:D4"/>
    <mergeCell ref="H4:I4"/>
    <mergeCell ref="H5:I5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2958C-1E2D-4DF1-85A3-20C45E331002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4"/>
      <c r="B1" s="14"/>
      <c r="C1" s="14"/>
      <c r="D1" s="14"/>
      <c r="E1" s="14"/>
      <c r="F1" s="14"/>
      <c r="G1" s="14"/>
      <c r="H1" s="51"/>
      <c r="I1" s="51"/>
      <c r="J1" s="16"/>
    </row>
    <row r="2" spans="1:10" ht="15.75" customHeight="1" x14ac:dyDescent="0.4">
      <c r="A2" s="14"/>
      <c r="B2" s="14"/>
      <c r="C2" s="14"/>
      <c r="D2" s="14"/>
      <c r="E2" s="14"/>
      <c r="F2" s="14"/>
      <c r="G2" s="14"/>
      <c r="H2" s="51"/>
      <c r="I2" s="51"/>
      <c r="J2" s="17"/>
    </row>
    <row r="3" spans="1:10" ht="15.75" customHeight="1" x14ac:dyDescent="0.4">
      <c r="A3" s="14"/>
      <c r="B3" s="14"/>
      <c r="C3" s="14"/>
      <c r="D3" s="14"/>
      <c r="E3" s="14"/>
      <c r="F3" s="14"/>
      <c r="G3" s="14"/>
      <c r="H3" s="15"/>
      <c r="I3" s="15"/>
      <c r="J3" s="17"/>
    </row>
    <row r="4" spans="1:10" ht="37.5" customHeight="1" x14ac:dyDescent="0.4">
      <c r="A4" s="14"/>
      <c r="B4" s="29" t="s">
        <v>55</v>
      </c>
      <c r="C4" s="29"/>
      <c r="D4" s="29"/>
      <c r="E4" s="18"/>
      <c r="F4" s="18"/>
      <c r="G4" s="18"/>
      <c r="H4" s="30" t="s">
        <v>1</v>
      </c>
      <c r="I4" s="30"/>
      <c r="J4" s="25">
        <v>45383</v>
      </c>
    </row>
    <row r="5" spans="1:10" ht="18" customHeight="1" x14ac:dyDescent="0.4">
      <c r="A5" s="14"/>
      <c r="B5" s="18"/>
      <c r="C5" s="18"/>
      <c r="D5" s="18"/>
      <c r="E5" s="18"/>
      <c r="F5" s="18"/>
      <c r="G5" s="18"/>
      <c r="H5" s="30" t="s">
        <v>2</v>
      </c>
      <c r="I5" s="30"/>
      <c r="J5" s="26" t="s">
        <v>3</v>
      </c>
    </row>
    <row r="6" spans="1:10" ht="13.5" customHeight="1" x14ac:dyDescent="0.4">
      <c r="A6" s="24"/>
      <c r="B6" s="23"/>
      <c r="C6" s="23"/>
      <c r="D6" s="23"/>
      <c r="E6" s="23"/>
      <c r="F6" s="23"/>
      <c r="G6" s="23"/>
      <c r="H6" s="23"/>
      <c r="I6" s="23"/>
      <c r="J6" s="23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52" t="s">
        <v>5</v>
      </c>
      <c r="C8" s="52"/>
      <c r="D8" s="1" t="s">
        <v>0</v>
      </c>
      <c r="H8" s="42" t="s">
        <v>6</v>
      </c>
      <c r="I8" s="42"/>
      <c r="J8" s="42"/>
    </row>
    <row r="9" spans="1:10" x14ac:dyDescent="0.4">
      <c r="B9" s="42" t="s">
        <v>8</v>
      </c>
      <c r="C9" s="42"/>
      <c r="D9" s="42"/>
      <c r="E9" s="42"/>
      <c r="H9" s="42" t="s">
        <v>8</v>
      </c>
      <c r="I9" s="42"/>
      <c r="J9" s="42"/>
    </row>
    <row r="10" spans="1:10" x14ac:dyDescent="0.4">
      <c r="B10" s="42" t="s">
        <v>53</v>
      </c>
      <c r="C10" s="42"/>
      <c r="D10" s="42"/>
      <c r="E10" s="42"/>
      <c r="H10" s="42" t="s">
        <v>9</v>
      </c>
      <c r="I10" s="42"/>
      <c r="J10" s="42"/>
    </row>
    <row r="11" spans="1:10" x14ac:dyDescent="0.4">
      <c r="B11" s="42"/>
      <c r="C11" s="42"/>
      <c r="D11" s="42"/>
      <c r="E11" s="42"/>
      <c r="H11" s="2" t="s">
        <v>11</v>
      </c>
    </row>
    <row r="12" spans="1:10" x14ac:dyDescent="0.4">
      <c r="B12" s="42" t="s">
        <v>56</v>
      </c>
      <c r="C12" s="42"/>
      <c r="D12" s="42"/>
      <c r="E12" s="42"/>
      <c r="H12" s="42" t="s">
        <v>13</v>
      </c>
      <c r="I12" s="42"/>
      <c r="J12" s="42"/>
    </row>
    <row r="13" spans="1:10" x14ac:dyDescent="0.4">
      <c r="A13" s="2" t="s">
        <v>14</v>
      </c>
      <c r="B13" s="3" t="s">
        <v>12</v>
      </c>
      <c r="C13" s="53"/>
      <c r="D13" s="53"/>
      <c r="E13" s="53"/>
      <c r="H13" s="42" t="s">
        <v>16</v>
      </c>
      <c r="I13" s="42"/>
      <c r="J13" s="42"/>
    </row>
    <row r="14" spans="1:10" x14ac:dyDescent="0.4">
      <c r="B14" s="3" t="s">
        <v>57</v>
      </c>
      <c r="C14" s="55"/>
      <c r="D14" s="53"/>
      <c r="E14" s="53"/>
      <c r="H14" s="42" t="s">
        <v>18</v>
      </c>
      <c r="I14" s="42"/>
      <c r="J14" s="42"/>
    </row>
    <row r="15" spans="1:10" x14ac:dyDescent="0.4">
      <c r="B15" s="3" t="s">
        <v>58</v>
      </c>
      <c r="C15" s="53" t="s">
        <v>59</v>
      </c>
      <c r="D15" s="53"/>
      <c r="E15" s="53"/>
    </row>
    <row r="16" spans="1:10" ht="6.75" customHeight="1" x14ac:dyDescent="0.4">
      <c r="B16" s="13"/>
      <c r="H16" s="42"/>
      <c r="I16" s="42"/>
      <c r="J16" s="42"/>
    </row>
    <row r="17" spans="2:10" ht="18.600000000000001" customHeight="1" x14ac:dyDescent="0.4">
      <c r="B17" s="43" t="s">
        <v>21</v>
      </c>
      <c r="C17" s="45">
        <f>J32</f>
        <v>1110800</v>
      </c>
      <c r="D17" s="46"/>
      <c r="E17" s="49" t="s">
        <v>22</v>
      </c>
      <c r="H17" s="42"/>
      <c r="I17" s="42"/>
      <c r="J17" s="42"/>
    </row>
    <row r="18" spans="2:10" x14ac:dyDescent="0.4">
      <c r="B18" s="44"/>
      <c r="C18" s="47"/>
      <c r="D18" s="48"/>
      <c r="E18" s="50"/>
      <c r="H18" s="42"/>
      <c r="I18" s="42"/>
      <c r="J18" s="42"/>
    </row>
    <row r="19" spans="2:10" ht="15.75" customHeight="1" x14ac:dyDescent="0.35">
      <c r="F19" s="5"/>
      <c r="G19" s="5"/>
      <c r="H19" s="5"/>
      <c r="I19" s="37"/>
      <c r="J19" s="37"/>
    </row>
    <row r="20" spans="2:10" ht="25.5" customHeight="1" x14ac:dyDescent="0.4">
      <c r="B20" s="38" t="s">
        <v>23</v>
      </c>
      <c r="C20" s="39"/>
      <c r="D20" s="40"/>
      <c r="E20" s="19" t="s">
        <v>24</v>
      </c>
      <c r="F20" s="38" t="s">
        <v>25</v>
      </c>
      <c r="G20" s="41"/>
      <c r="H20" s="20" t="s">
        <v>26</v>
      </c>
      <c r="I20" s="21" t="s">
        <v>27</v>
      </c>
      <c r="J20" s="21" t="s">
        <v>28</v>
      </c>
    </row>
    <row r="21" spans="2:10" ht="25.5" customHeight="1" x14ac:dyDescent="0.4">
      <c r="B21" s="34" t="s">
        <v>29</v>
      </c>
      <c r="C21" s="35"/>
      <c r="D21" s="36"/>
      <c r="E21" s="6"/>
      <c r="F21" s="7">
        <v>1</v>
      </c>
      <c r="G21" s="6" t="s">
        <v>30</v>
      </c>
      <c r="H21" s="8">
        <v>500000</v>
      </c>
      <c r="I21" s="9">
        <v>0.1</v>
      </c>
      <c r="J21" s="10">
        <f>IF(ISBLANK(H21), "", H21*F21)</f>
        <v>500000</v>
      </c>
    </row>
    <row r="22" spans="2:10" ht="25.5" customHeight="1" x14ac:dyDescent="0.4">
      <c r="B22" s="34" t="s">
        <v>31</v>
      </c>
      <c r="C22" s="35"/>
      <c r="D22" s="36"/>
      <c r="E22" s="6"/>
      <c r="F22" s="7">
        <v>10</v>
      </c>
      <c r="G22" s="6" t="s">
        <v>32</v>
      </c>
      <c r="H22" s="8">
        <v>50000</v>
      </c>
      <c r="I22" s="9">
        <v>0.1</v>
      </c>
      <c r="J22" s="10">
        <f t="shared" ref="J22:J29" si="0">IF(ISBLANK(H22), "", H22*F22)</f>
        <v>500000</v>
      </c>
    </row>
    <row r="23" spans="2:10" ht="25.5" customHeight="1" x14ac:dyDescent="0.4">
      <c r="B23" s="34" t="s">
        <v>33</v>
      </c>
      <c r="C23" s="35"/>
      <c r="D23" s="36"/>
      <c r="E23" s="6" t="s">
        <v>34</v>
      </c>
      <c r="F23" s="7">
        <v>1</v>
      </c>
      <c r="G23" s="6" t="s">
        <v>32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34"/>
      <c r="C24" s="35"/>
      <c r="D24" s="36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34"/>
      <c r="C25" s="35"/>
      <c r="D25" s="36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34"/>
      <c r="C26" s="35"/>
      <c r="D26" s="36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34"/>
      <c r="C27" s="35"/>
      <c r="D27" s="36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34"/>
      <c r="C28" s="35"/>
      <c r="D28" s="36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34"/>
      <c r="C29" s="35"/>
      <c r="D29" s="36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35</v>
      </c>
      <c r="C30" s="11" t="s">
        <v>36</v>
      </c>
      <c r="D30" s="31" t="s">
        <v>37</v>
      </c>
      <c r="E30" s="31"/>
      <c r="H30" s="32" t="s">
        <v>38</v>
      </c>
      <c r="I30" s="32"/>
      <c r="J30" s="10">
        <f>SUM(J21:J29)</f>
        <v>1010000</v>
      </c>
    </row>
    <row r="31" spans="2:10" ht="25.5" customHeight="1" x14ac:dyDescent="0.4">
      <c r="B31" s="22" t="s">
        <v>39</v>
      </c>
      <c r="C31" s="12">
        <f>SUMIF(I21:I29, 10%, J21:J29)</f>
        <v>1000000</v>
      </c>
      <c r="D31" s="33">
        <f>ROUND(C31*10%,1)</f>
        <v>100000</v>
      </c>
      <c r="E31" s="33"/>
      <c r="H31" s="32" t="s">
        <v>40</v>
      </c>
      <c r="I31" s="32"/>
      <c r="J31" s="10">
        <f>SUM(D31:E32)</f>
        <v>100800</v>
      </c>
    </row>
    <row r="32" spans="2:10" ht="25.5" customHeight="1" x14ac:dyDescent="0.4">
      <c r="B32" s="22" t="s">
        <v>41</v>
      </c>
      <c r="C32" s="12">
        <f>SUMIF(I21:I29, 8%, J21:J29)</f>
        <v>10000</v>
      </c>
      <c r="D32" s="33">
        <f>ROUND(C32*8%,1)</f>
        <v>800</v>
      </c>
      <c r="E32" s="33"/>
      <c r="H32" s="32" t="s">
        <v>42</v>
      </c>
      <c r="I32" s="32"/>
      <c r="J32" s="10">
        <f>J30+J31</f>
        <v>1110800</v>
      </c>
    </row>
    <row r="33" spans="2:10" ht="25.5" customHeight="1" x14ac:dyDescent="0.4"/>
    <row r="34" spans="2:10" ht="25.5" customHeight="1" x14ac:dyDescent="0.4">
      <c r="B34" s="27" t="s">
        <v>43</v>
      </c>
      <c r="C34" s="27"/>
      <c r="D34" s="27"/>
      <c r="E34" s="27"/>
      <c r="F34" s="27"/>
      <c r="G34" s="27"/>
      <c r="H34" s="27"/>
      <c r="I34" s="27"/>
      <c r="J34" s="27"/>
    </row>
    <row r="35" spans="2:10" ht="70.5" customHeight="1" x14ac:dyDescent="0.4">
      <c r="B35" s="28" t="s">
        <v>44</v>
      </c>
      <c r="C35" s="28"/>
      <c r="D35" s="28"/>
      <c r="E35" s="28"/>
      <c r="F35" s="28"/>
      <c r="G35" s="28"/>
      <c r="H35" s="28"/>
      <c r="I35" s="28"/>
      <c r="J35" s="28"/>
    </row>
    <row r="36" spans="2:10" ht="18.600000000000001" customHeight="1" x14ac:dyDescent="0.4"/>
    <row r="37" spans="2:10" ht="18.600000000000001" customHeight="1" x14ac:dyDescent="0.4"/>
  </sheetData>
  <mergeCells count="45">
    <mergeCell ref="C13:E13"/>
    <mergeCell ref="H13:J13"/>
    <mergeCell ref="B8:C8"/>
    <mergeCell ref="H8:J8"/>
    <mergeCell ref="B9:E9"/>
    <mergeCell ref="H9:J9"/>
    <mergeCell ref="B10:E10"/>
    <mergeCell ref="H10:J10"/>
    <mergeCell ref="B11:E11"/>
    <mergeCell ref="B12:E12"/>
    <mergeCell ref="H12:J12"/>
    <mergeCell ref="C14:E14"/>
    <mergeCell ref="H14:J14"/>
    <mergeCell ref="C15:E15"/>
    <mergeCell ref="H16:J16"/>
    <mergeCell ref="B17:B18"/>
    <mergeCell ref="C17:D18"/>
    <mergeCell ref="E17:E18"/>
    <mergeCell ref="H17:J17"/>
    <mergeCell ref="H18:J18"/>
    <mergeCell ref="B27:D27"/>
    <mergeCell ref="B28:D28"/>
    <mergeCell ref="B29:D29"/>
    <mergeCell ref="I19:J19"/>
    <mergeCell ref="B20:D20"/>
    <mergeCell ref="F20:G20"/>
    <mergeCell ref="B21:D21"/>
    <mergeCell ref="B22:D22"/>
    <mergeCell ref="B23:D23"/>
    <mergeCell ref="B34:J34"/>
    <mergeCell ref="B35:J35"/>
    <mergeCell ref="H1:I1"/>
    <mergeCell ref="H2:I2"/>
    <mergeCell ref="B4:D4"/>
    <mergeCell ref="H4:I4"/>
    <mergeCell ref="H5:I5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66F3E-4F24-40C2-B6D2-D5DB13487830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4"/>
      <c r="B1" s="14"/>
      <c r="C1" s="14"/>
      <c r="D1" s="14"/>
      <c r="E1" s="14"/>
      <c r="F1" s="14"/>
      <c r="G1" s="14"/>
      <c r="H1" s="51"/>
      <c r="I1" s="51"/>
      <c r="J1" s="16"/>
    </row>
    <row r="2" spans="1:10" ht="15.75" customHeight="1" x14ac:dyDescent="0.4">
      <c r="A2" s="14"/>
      <c r="B2" s="14"/>
      <c r="C2" s="14"/>
      <c r="D2" s="14"/>
      <c r="E2" s="14"/>
      <c r="F2" s="14"/>
      <c r="G2" s="14"/>
      <c r="H2" s="51"/>
      <c r="I2" s="51"/>
      <c r="J2" s="17"/>
    </row>
    <row r="3" spans="1:10" ht="15.75" customHeight="1" x14ac:dyDescent="0.4">
      <c r="A3" s="14"/>
      <c r="B3" s="14"/>
      <c r="C3" s="14"/>
      <c r="D3" s="14"/>
      <c r="E3" s="14"/>
      <c r="F3" s="14"/>
      <c r="G3" s="14"/>
      <c r="H3" s="15"/>
      <c r="I3" s="15"/>
      <c r="J3" s="17"/>
    </row>
    <row r="4" spans="1:10" ht="37.5" customHeight="1" x14ac:dyDescent="0.4">
      <c r="A4" s="14"/>
      <c r="B4" s="29" t="s">
        <v>60</v>
      </c>
      <c r="C4" s="29"/>
      <c r="D4" s="29"/>
      <c r="E4" s="18"/>
      <c r="F4" s="18"/>
      <c r="G4" s="18"/>
      <c r="H4" s="30" t="s">
        <v>1</v>
      </c>
      <c r="I4" s="30"/>
      <c r="J4" s="25">
        <v>45383</v>
      </c>
    </row>
    <row r="5" spans="1:10" ht="18" customHeight="1" x14ac:dyDescent="0.4">
      <c r="A5" s="14"/>
      <c r="B5" s="18"/>
      <c r="C5" s="18"/>
      <c r="D5" s="18"/>
      <c r="E5" s="18"/>
      <c r="F5" s="18"/>
      <c r="G5" s="18"/>
      <c r="H5" s="30" t="s">
        <v>2</v>
      </c>
      <c r="I5" s="30"/>
      <c r="J5" s="26" t="s">
        <v>3</v>
      </c>
    </row>
    <row r="6" spans="1:10" ht="13.5" customHeight="1" x14ac:dyDescent="0.4">
      <c r="A6" s="24"/>
      <c r="B6" s="23"/>
      <c r="C6" s="23"/>
      <c r="D6" s="23"/>
      <c r="E6" s="23"/>
      <c r="F6" s="23"/>
      <c r="G6" s="23"/>
      <c r="H6" s="23"/>
      <c r="I6" s="23"/>
      <c r="J6" s="23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52" t="s">
        <v>5</v>
      </c>
      <c r="C8" s="52"/>
      <c r="D8" s="1" t="s">
        <v>0</v>
      </c>
      <c r="H8" s="42" t="s">
        <v>6</v>
      </c>
      <c r="I8" s="42"/>
      <c r="J8" s="42"/>
    </row>
    <row r="9" spans="1:10" x14ac:dyDescent="0.4">
      <c r="B9" s="42" t="s">
        <v>8</v>
      </c>
      <c r="C9" s="42"/>
      <c r="D9" s="42"/>
      <c r="E9" s="42"/>
      <c r="H9" s="42" t="s">
        <v>8</v>
      </c>
      <c r="I9" s="42"/>
      <c r="J9" s="42"/>
    </row>
    <row r="10" spans="1:10" x14ac:dyDescent="0.4">
      <c r="B10" s="42" t="s">
        <v>53</v>
      </c>
      <c r="C10" s="42"/>
      <c r="D10" s="42"/>
      <c r="E10" s="42"/>
      <c r="H10" s="42" t="s">
        <v>9</v>
      </c>
      <c r="I10" s="42"/>
      <c r="J10" s="42"/>
    </row>
    <row r="11" spans="1:10" x14ac:dyDescent="0.4">
      <c r="B11" s="42"/>
      <c r="C11" s="42"/>
      <c r="D11" s="42"/>
      <c r="E11" s="42"/>
      <c r="H11" s="2" t="s">
        <v>11</v>
      </c>
    </row>
    <row r="12" spans="1:10" x14ac:dyDescent="0.4">
      <c r="B12" s="42"/>
      <c r="C12" s="42"/>
      <c r="D12" s="42"/>
      <c r="E12" s="42"/>
      <c r="H12" s="42" t="s">
        <v>13</v>
      </c>
      <c r="I12" s="42"/>
      <c r="J12" s="42"/>
    </row>
    <row r="13" spans="1:10" x14ac:dyDescent="0.4">
      <c r="A13" s="2" t="s">
        <v>14</v>
      </c>
      <c r="B13" s="54"/>
      <c r="C13" s="54"/>
      <c r="D13" s="54"/>
      <c r="E13" s="54"/>
      <c r="H13" s="42" t="s">
        <v>16</v>
      </c>
      <c r="I13" s="42"/>
      <c r="J13" s="42"/>
    </row>
    <row r="14" spans="1:10" x14ac:dyDescent="0.4">
      <c r="B14" s="42" t="s">
        <v>61</v>
      </c>
      <c r="C14" s="42"/>
      <c r="D14" s="42"/>
      <c r="E14" s="42"/>
      <c r="H14" s="42" t="s">
        <v>18</v>
      </c>
      <c r="I14" s="42"/>
      <c r="J14" s="42"/>
    </row>
    <row r="15" spans="1:10" x14ac:dyDescent="0.4">
      <c r="B15" s="3" t="s">
        <v>12</v>
      </c>
      <c r="C15" s="53"/>
      <c r="D15" s="53"/>
      <c r="E15" s="53"/>
    </row>
    <row r="16" spans="1:10" ht="6.75" customHeight="1" x14ac:dyDescent="0.4">
      <c r="B16" s="13"/>
      <c r="H16" s="42"/>
      <c r="I16" s="42"/>
      <c r="J16" s="42"/>
    </row>
    <row r="17" spans="2:10" ht="18.600000000000001" customHeight="1" x14ac:dyDescent="0.4">
      <c r="B17" s="43" t="s">
        <v>21</v>
      </c>
      <c r="C17" s="45">
        <f>J32</f>
        <v>1110800</v>
      </c>
      <c r="D17" s="46"/>
      <c r="E17" s="49" t="s">
        <v>22</v>
      </c>
      <c r="H17" s="42"/>
      <c r="I17" s="42"/>
      <c r="J17" s="42"/>
    </row>
    <row r="18" spans="2:10" x14ac:dyDescent="0.4">
      <c r="B18" s="44"/>
      <c r="C18" s="47"/>
      <c r="D18" s="48"/>
      <c r="E18" s="50"/>
      <c r="H18" s="42"/>
      <c r="I18" s="42"/>
      <c r="J18" s="42"/>
    </row>
    <row r="19" spans="2:10" ht="15.75" customHeight="1" x14ac:dyDescent="0.35">
      <c r="F19" s="5"/>
      <c r="G19" s="5"/>
      <c r="H19" s="5"/>
      <c r="I19" s="37"/>
      <c r="J19" s="37"/>
    </row>
    <row r="20" spans="2:10" ht="25.5" customHeight="1" x14ac:dyDescent="0.4">
      <c r="B20" s="38" t="s">
        <v>23</v>
      </c>
      <c r="C20" s="39"/>
      <c r="D20" s="40"/>
      <c r="E20" s="19" t="s">
        <v>24</v>
      </c>
      <c r="F20" s="38" t="s">
        <v>25</v>
      </c>
      <c r="G20" s="41"/>
      <c r="H20" s="20" t="s">
        <v>26</v>
      </c>
      <c r="I20" s="21" t="s">
        <v>27</v>
      </c>
      <c r="J20" s="21" t="s">
        <v>28</v>
      </c>
    </row>
    <row r="21" spans="2:10" ht="25.5" customHeight="1" x14ac:dyDescent="0.4">
      <c r="B21" s="34" t="s">
        <v>29</v>
      </c>
      <c r="C21" s="35"/>
      <c r="D21" s="36"/>
      <c r="E21" s="6"/>
      <c r="F21" s="7">
        <v>1</v>
      </c>
      <c r="G21" s="6" t="s">
        <v>30</v>
      </c>
      <c r="H21" s="8">
        <v>500000</v>
      </c>
      <c r="I21" s="9">
        <v>0.1</v>
      </c>
      <c r="J21" s="10">
        <f>IF(ISBLANK(H21), "", H21*F21)</f>
        <v>500000</v>
      </c>
    </row>
    <row r="22" spans="2:10" ht="25.5" customHeight="1" x14ac:dyDescent="0.4">
      <c r="B22" s="34" t="s">
        <v>31</v>
      </c>
      <c r="C22" s="35"/>
      <c r="D22" s="36"/>
      <c r="E22" s="6"/>
      <c r="F22" s="7">
        <v>10</v>
      </c>
      <c r="G22" s="6" t="s">
        <v>32</v>
      </c>
      <c r="H22" s="8">
        <v>50000</v>
      </c>
      <c r="I22" s="9">
        <v>0.1</v>
      </c>
      <c r="J22" s="10">
        <f t="shared" ref="J22:J29" si="0">IF(ISBLANK(H22), "", H22*F22)</f>
        <v>500000</v>
      </c>
    </row>
    <row r="23" spans="2:10" ht="25.5" customHeight="1" x14ac:dyDescent="0.4">
      <c r="B23" s="34" t="s">
        <v>33</v>
      </c>
      <c r="C23" s="35"/>
      <c r="D23" s="36"/>
      <c r="E23" s="6" t="s">
        <v>34</v>
      </c>
      <c r="F23" s="7">
        <v>1</v>
      </c>
      <c r="G23" s="6" t="s">
        <v>32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34"/>
      <c r="C24" s="35"/>
      <c r="D24" s="36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34"/>
      <c r="C25" s="35"/>
      <c r="D25" s="36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34"/>
      <c r="C26" s="35"/>
      <c r="D26" s="36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34"/>
      <c r="C27" s="35"/>
      <c r="D27" s="36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34"/>
      <c r="C28" s="35"/>
      <c r="D28" s="36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34"/>
      <c r="C29" s="35"/>
      <c r="D29" s="36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35</v>
      </c>
      <c r="C30" s="11" t="s">
        <v>36</v>
      </c>
      <c r="D30" s="31" t="s">
        <v>37</v>
      </c>
      <c r="E30" s="31"/>
      <c r="H30" s="32" t="s">
        <v>38</v>
      </c>
      <c r="I30" s="32"/>
      <c r="J30" s="10">
        <f>SUM(J21:J29)</f>
        <v>1010000</v>
      </c>
    </row>
    <row r="31" spans="2:10" ht="25.5" customHeight="1" x14ac:dyDescent="0.4">
      <c r="B31" s="22" t="s">
        <v>39</v>
      </c>
      <c r="C31" s="12">
        <f>SUMIF(I21:I29, 10%, J21:J29)</f>
        <v>1000000</v>
      </c>
      <c r="D31" s="33">
        <f>ROUND(C31*10%,1)</f>
        <v>100000</v>
      </c>
      <c r="E31" s="33"/>
      <c r="H31" s="32" t="s">
        <v>40</v>
      </c>
      <c r="I31" s="32"/>
      <c r="J31" s="10">
        <f>SUM(D31:E32)</f>
        <v>100800</v>
      </c>
    </row>
    <row r="32" spans="2:10" ht="25.5" customHeight="1" x14ac:dyDescent="0.4">
      <c r="B32" s="22" t="s">
        <v>41</v>
      </c>
      <c r="C32" s="12">
        <f>SUMIF(I21:I29, 8%, J21:J29)</f>
        <v>10000</v>
      </c>
      <c r="D32" s="33">
        <f>ROUND(C32*8%,1)</f>
        <v>800</v>
      </c>
      <c r="E32" s="33"/>
      <c r="H32" s="32" t="s">
        <v>42</v>
      </c>
      <c r="I32" s="32"/>
      <c r="J32" s="10">
        <f>J30+J31</f>
        <v>1110800</v>
      </c>
    </row>
    <row r="33" spans="2:10" ht="25.5" customHeight="1" x14ac:dyDescent="0.4"/>
    <row r="34" spans="2:10" ht="25.5" customHeight="1" x14ac:dyDescent="0.4">
      <c r="B34" s="27" t="s">
        <v>43</v>
      </c>
      <c r="C34" s="27"/>
      <c r="D34" s="27"/>
      <c r="E34" s="27"/>
      <c r="F34" s="27"/>
      <c r="G34" s="27"/>
      <c r="H34" s="27"/>
      <c r="I34" s="27"/>
      <c r="J34" s="27"/>
    </row>
    <row r="35" spans="2:10" ht="70.5" customHeight="1" x14ac:dyDescent="0.4">
      <c r="B35" s="28" t="s">
        <v>44</v>
      </c>
      <c r="C35" s="28"/>
      <c r="D35" s="28"/>
      <c r="E35" s="28"/>
      <c r="F35" s="28"/>
      <c r="G35" s="28"/>
      <c r="H35" s="28"/>
      <c r="I35" s="28"/>
      <c r="J35" s="28"/>
    </row>
    <row r="36" spans="2:10" ht="18.600000000000001" customHeight="1" x14ac:dyDescent="0.4"/>
    <row r="37" spans="2:10" ht="18.600000000000001" customHeight="1" x14ac:dyDescent="0.4"/>
  </sheetData>
  <mergeCells count="45">
    <mergeCell ref="B13:E13"/>
    <mergeCell ref="H13:J13"/>
    <mergeCell ref="B8:C8"/>
    <mergeCell ref="H8:J8"/>
    <mergeCell ref="B9:E9"/>
    <mergeCell ref="H9:J9"/>
    <mergeCell ref="B10:E10"/>
    <mergeCell ref="H10:J10"/>
    <mergeCell ref="B11:E11"/>
    <mergeCell ref="B12:E12"/>
    <mergeCell ref="H12:J12"/>
    <mergeCell ref="B14:E14"/>
    <mergeCell ref="H14:J14"/>
    <mergeCell ref="C15:E15"/>
    <mergeCell ref="H16:J16"/>
    <mergeCell ref="B17:B18"/>
    <mergeCell ref="C17:D18"/>
    <mergeCell ref="E17:E18"/>
    <mergeCell ref="H17:J17"/>
    <mergeCell ref="H18:J18"/>
    <mergeCell ref="B27:D27"/>
    <mergeCell ref="B28:D28"/>
    <mergeCell ref="B29:D29"/>
    <mergeCell ref="I19:J19"/>
    <mergeCell ref="B20:D20"/>
    <mergeCell ref="F20:G20"/>
    <mergeCell ref="B21:D21"/>
    <mergeCell ref="B22:D22"/>
    <mergeCell ref="B23:D23"/>
    <mergeCell ref="B34:J34"/>
    <mergeCell ref="B35:J35"/>
    <mergeCell ref="H1:I1"/>
    <mergeCell ref="H2:I2"/>
    <mergeCell ref="B4:D4"/>
    <mergeCell ref="H4:I4"/>
    <mergeCell ref="H5:I5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615CF-7089-4F27-ADEA-CF157393E958}">
  <dimension ref="A1:J37"/>
  <sheetViews>
    <sheetView tabSelected="1"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4"/>
      <c r="B1" s="14"/>
      <c r="C1" s="14"/>
      <c r="D1" s="14"/>
      <c r="E1" s="14"/>
      <c r="F1" s="14"/>
      <c r="G1" s="14"/>
      <c r="H1" s="51"/>
      <c r="I1" s="51"/>
      <c r="J1" s="16"/>
    </row>
    <row r="2" spans="1:10" ht="15.75" customHeight="1" x14ac:dyDescent="0.4">
      <c r="A2" s="14"/>
      <c r="B2" s="14"/>
      <c r="C2" s="14"/>
      <c r="D2" s="14"/>
      <c r="E2" s="14"/>
      <c r="F2" s="14"/>
      <c r="G2" s="14"/>
      <c r="H2" s="51"/>
      <c r="I2" s="51"/>
      <c r="J2" s="17"/>
    </row>
    <row r="3" spans="1:10" ht="15.75" customHeight="1" x14ac:dyDescent="0.4">
      <c r="A3" s="14"/>
      <c r="B3" s="14"/>
      <c r="C3" s="14"/>
      <c r="D3" s="14"/>
      <c r="E3" s="14"/>
      <c r="F3" s="14"/>
      <c r="G3" s="14"/>
      <c r="H3" s="15"/>
      <c r="I3" s="15"/>
      <c r="J3" s="17"/>
    </row>
    <row r="4" spans="1:10" ht="37.5" customHeight="1" x14ac:dyDescent="0.4">
      <c r="A4" s="14"/>
      <c r="B4" s="29" t="s">
        <v>62</v>
      </c>
      <c r="C4" s="29"/>
      <c r="D4" s="29"/>
      <c r="E4" s="18"/>
      <c r="F4" s="18"/>
      <c r="G4" s="18"/>
      <c r="H4" s="30" t="s">
        <v>1</v>
      </c>
      <c r="I4" s="30"/>
      <c r="J4" s="25">
        <v>45383</v>
      </c>
    </row>
    <row r="5" spans="1:10" ht="18" customHeight="1" x14ac:dyDescent="0.4">
      <c r="A5" s="14"/>
      <c r="B5" s="18"/>
      <c r="C5" s="18"/>
      <c r="D5" s="18"/>
      <c r="E5" s="18"/>
      <c r="F5" s="18"/>
      <c r="G5" s="18"/>
      <c r="H5" s="30" t="s">
        <v>2</v>
      </c>
      <c r="I5" s="30"/>
      <c r="J5" s="26" t="s">
        <v>3</v>
      </c>
    </row>
    <row r="6" spans="1:10" ht="13.5" customHeight="1" x14ac:dyDescent="0.4">
      <c r="A6" s="24"/>
      <c r="B6" s="23"/>
      <c r="C6" s="23"/>
      <c r="D6" s="23"/>
      <c r="E6" s="23"/>
      <c r="F6" s="23"/>
      <c r="G6" s="23"/>
      <c r="H6" s="23"/>
      <c r="I6" s="23"/>
      <c r="J6" s="23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52" t="s">
        <v>5</v>
      </c>
      <c r="C8" s="52"/>
      <c r="D8" s="1" t="s">
        <v>0</v>
      </c>
      <c r="H8" s="42" t="s">
        <v>6</v>
      </c>
      <c r="I8" s="42"/>
      <c r="J8" s="42"/>
    </row>
    <row r="9" spans="1:10" x14ac:dyDescent="0.4">
      <c r="B9" s="42" t="s">
        <v>8</v>
      </c>
      <c r="C9" s="42"/>
      <c r="D9" s="42"/>
      <c r="E9" s="42"/>
      <c r="H9" s="42" t="s">
        <v>8</v>
      </c>
      <c r="I9" s="42"/>
      <c r="J9" s="42"/>
    </row>
    <row r="10" spans="1:10" x14ac:dyDescent="0.4">
      <c r="B10" s="42" t="s">
        <v>53</v>
      </c>
      <c r="C10" s="42"/>
      <c r="D10" s="42"/>
      <c r="E10" s="42"/>
      <c r="H10" s="42" t="s">
        <v>9</v>
      </c>
      <c r="I10" s="42"/>
      <c r="J10" s="42"/>
    </row>
    <row r="11" spans="1:10" x14ac:dyDescent="0.4">
      <c r="B11" s="42"/>
      <c r="C11" s="42"/>
      <c r="D11" s="42"/>
      <c r="E11" s="42"/>
      <c r="H11" s="2" t="s">
        <v>11</v>
      </c>
    </row>
    <row r="12" spans="1:10" x14ac:dyDescent="0.4">
      <c r="B12" s="42"/>
      <c r="C12" s="42"/>
      <c r="D12" s="42"/>
      <c r="E12" s="42"/>
      <c r="H12" s="42" t="s">
        <v>13</v>
      </c>
      <c r="I12" s="42"/>
      <c r="J12" s="42"/>
    </row>
    <row r="13" spans="1:10" x14ac:dyDescent="0.4">
      <c r="A13" s="2" t="s">
        <v>14</v>
      </c>
      <c r="B13" s="54"/>
      <c r="C13" s="54"/>
      <c r="D13" s="54"/>
      <c r="E13" s="54"/>
      <c r="H13" s="42" t="s">
        <v>16</v>
      </c>
      <c r="I13" s="42"/>
      <c r="J13" s="42"/>
    </row>
    <row r="14" spans="1:10" x14ac:dyDescent="0.4">
      <c r="B14" s="42"/>
      <c r="C14" s="42"/>
      <c r="D14" s="42"/>
      <c r="E14" s="42"/>
      <c r="F14" s="42"/>
      <c r="H14" s="42" t="s">
        <v>18</v>
      </c>
      <c r="I14" s="42"/>
      <c r="J14" s="42"/>
    </row>
    <row r="15" spans="1:10" x14ac:dyDescent="0.4">
      <c r="B15" s="42" t="s">
        <v>63</v>
      </c>
      <c r="C15" s="42"/>
      <c r="D15" s="42"/>
      <c r="E15" s="42"/>
      <c r="F15" s="42"/>
    </row>
    <row r="16" spans="1:10" ht="6.75" customHeight="1" x14ac:dyDescent="0.4">
      <c r="B16" s="13"/>
      <c r="H16" s="42"/>
      <c r="I16" s="42"/>
      <c r="J16" s="42"/>
    </row>
    <row r="17" spans="2:10" ht="18.600000000000001" customHeight="1" x14ac:dyDescent="0.4">
      <c r="B17" s="43" t="s">
        <v>21</v>
      </c>
      <c r="C17" s="45">
        <f>J32</f>
        <v>1110800</v>
      </c>
      <c r="D17" s="46"/>
      <c r="E17" s="49" t="s">
        <v>22</v>
      </c>
      <c r="H17" s="42"/>
      <c r="I17" s="42"/>
      <c r="J17" s="42"/>
    </row>
    <row r="18" spans="2:10" x14ac:dyDescent="0.4">
      <c r="B18" s="44"/>
      <c r="C18" s="47"/>
      <c r="D18" s="48"/>
      <c r="E18" s="50"/>
      <c r="H18" s="42"/>
      <c r="I18" s="42"/>
      <c r="J18" s="42"/>
    </row>
    <row r="19" spans="2:10" ht="15.75" customHeight="1" x14ac:dyDescent="0.35">
      <c r="F19" s="5"/>
      <c r="G19" s="5"/>
      <c r="H19" s="5"/>
      <c r="I19" s="37"/>
      <c r="J19" s="37"/>
    </row>
    <row r="20" spans="2:10" ht="25.5" customHeight="1" x14ac:dyDescent="0.4">
      <c r="B20" s="38" t="s">
        <v>23</v>
      </c>
      <c r="C20" s="39"/>
      <c r="D20" s="40"/>
      <c r="E20" s="19" t="s">
        <v>24</v>
      </c>
      <c r="F20" s="38" t="s">
        <v>25</v>
      </c>
      <c r="G20" s="41"/>
      <c r="H20" s="20" t="s">
        <v>26</v>
      </c>
      <c r="I20" s="21" t="s">
        <v>27</v>
      </c>
      <c r="J20" s="21" t="s">
        <v>28</v>
      </c>
    </row>
    <row r="21" spans="2:10" ht="25.5" customHeight="1" x14ac:dyDescent="0.4">
      <c r="B21" s="34" t="s">
        <v>29</v>
      </c>
      <c r="C21" s="35"/>
      <c r="D21" s="36"/>
      <c r="E21" s="6"/>
      <c r="F21" s="7">
        <v>1</v>
      </c>
      <c r="G21" s="6" t="s">
        <v>30</v>
      </c>
      <c r="H21" s="8">
        <v>500000</v>
      </c>
      <c r="I21" s="9">
        <v>0.1</v>
      </c>
      <c r="J21" s="10">
        <f>IF(ISBLANK(H21), "", H21*F21)</f>
        <v>500000</v>
      </c>
    </row>
    <row r="22" spans="2:10" ht="25.5" customHeight="1" x14ac:dyDescent="0.4">
      <c r="B22" s="34" t="s">
        <v>31</v>
      </c>
      <c r="C22" s="35"/>
      <c r="D22" s="36"/>
      <c r="E22" s="6"/>
      <c r="F22" s="7">
        <v>10</v>
      </c>
      <c r="G22" s="6" t="s">
        <v>32</v>
      </c>
      <c r="H22" s="8">
        <v>50000</v>
      </c>
      <c r="I22" s="9">
        <v>0.1</v>
      </c>
      <c r="J22" s="10">
        <f t="shared" ref="J22:J29" si="0">IF(ISBLANK(H22), "", H22*F22)</f>
        <v>500000</v>
      </c>
    </row>
    <row r="23" spans="2:10" ht="25.5" customHeight="1" x14ac:dyDescent="0.4">
      <c r="B23" s="34" t="s">
        <v>33</v>
      </c>
      <c r="C23" s="35"/>
      <c r="D23" s="36"/>
      <c r="E23" s="6" t="s">
        <v>34</v>
      </c>
      <c r="F23" s="7">
        <v>1</v>
      </c>
      <c r="G23" s="6" t="s">
        <v>32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34"/>
      <c r="C24" s="35"/>
      <c r="D24" s="36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34"/>
      <c r="C25" s="35"/>
      <c r="D25" s="36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34"/>
      <c r="C26" s="35"/>
      <c r="D26" s="36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34"/>
      <c r="C27" s="35"/>
      <c r="D27" s="36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34"/>
      <c r="C28" s="35"/>
      <c r="D28" s="36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34"/>
      <c r="C29" s="35"/>
      <c r="D29" s="36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35</v>
      </c>
      <c r="C30" s="11" t="s">
        <v>36</v>
      </c>
      <c r="D30" s="31" t="s">
        <v>37</v>
      </c>
      <c r="E30" s="31"/>
      <c r="H30" s="32" t="s">
        <v>38</v>
      </c>
      <c r="I30" s="32"/>
      <c r="J30" s="10">
        <f>SUM(J21:J29)</f>
        <v>1010000</v>
      </c>
    </row>
    <row r="31" spans="2:10" ht="25.5" customHeight="1" x14ac:dyDescent="0.4">
      <c r="B31" s="22" t="s">
        <v>39</v>
      </c>
      <c r="C31" s="12">
        <f>SUMIF(I21:I29, 10%, J21:J29)</f>
        <v>1000000</v>
      </c>
      <c r="D31" s="33">
        <f>ROUND(C31*10%,1)</f>
        <v>100000</v>
      </c>
      <c r="E31" s="33"/>
      <c r="H31" s="32" t="s">
        <v>40</v>
      </c>
      <c r="I31" s="32"/>
      <c r="J31" s="10">
        <f>SUM(D31:E32)</f>
        <v>100800</v>
      </c>
    </row>
    <row r="32" spans="2:10" ht="25.5" customHeight="1" x14ac:dyDescent="0.4">
      <c r="B32" s="22" t="s">
        <v>41</v>
      </c>
      <c r="C32" s="12">
        <f>SUMIF(I21:I29, 8%, J21:J29)</f>
        <v>10000</v>
      </c>
      <c r="D32" s="33">
        <f>ROUND(C32*8%,1)</f>
        <v>800</v>
      </c>
      <c r="E32" s="33"/>
      <c r="H32" s="32" t="s">
        <v>42</v>
      </c>
      <c r="I32" s="32"/>
      <c r="J32" s="10">
        <f>J30+J31</f>
        <v>1110800</v>
      </c>
    </row>
    <row r="33" spans="2:10" ht="25.5" customHeight="1" x14ac:dyDescent="0.4"/>
    <row r="34" spans="2:10" ht="25.5" customHeight="1" x14ac:dyDescent="0.4">
      <c r="B34" s="27" t="s">
        <v>43</v>
      </c>
      <c r="C34" s="27"/>
      <c r="D34" s="27"/>
      <c r="E34" s="27"/>
      <c r="F34" s="27"/>
      <c r="G34" s="27"/>
      <c r="H34" s="27"/>
      <c r="I34" s="27"/>
      <c r="J34" s="27"/>
    </row>
    <row r="35" spans="2:10" ht="70.5" customHeight="1" x14ac:dyDescent="0.4">
      <c r="B35" s="28" t="s">
        <v>44</v>
      </c>
      <c r="C35" s="28"/>
      <c r="D35" s="28"/>
      <c r="E35" s="28"/>
      <c r="F35" s="28"/>
      <c r="G35" s="28"/>
      <c r="H35" s="28"/>
      <c r="I35" s="28"/>
      <c r="J35" s="28"/>
    </row>
    <row r="36" spans="2:10" ht="18.600000000000001" customHeight="1" x14ac:dyDescent="0.4"/>
    <row r="37" spans="2:10" ht="18.600000000000001" customHeight="1" x14ac:dyDescent="0.4"/>
  </sheetData>
  <mergeCells count="45">
    <mergeCell ref="B13:E13"/>
    <mergeCell ref="H13:J13"/>
    <mergeCell ref="B8:C8"/>
    <mergeCell ref="H8:J8"/>
    <mergeCell ref="B9:E9"/>
    <mergeCell ref="H9:J9"/>
    <mergeCell ref="B10:E10"/>
    <mergeCell ref="H10:J10"/>
    <mergeCell ref="B11:E11"/>
    <mergeCell ref="B12:E12"/>
    <mergeCell ref="H12:J12"/>
    <mergeCell ref="B14:F14"/>
    <mergeCell ref="H14:J14"/>
    <mergeCell ref="B15:F15"/>
    <mergeCell ref="H16:J16"/>
    <mergeCell ref="B17:B18"/>
    <mergeCell ref="C17:D18"/>
    <mergeCell ref="E17:E18"/>
    <mergeCell ref="H17:J17"/>
    <mergeCell ref="H18:J18"/>
    <mergeCell ref="B27:D27"/>
    <mergeCell ref="B28:D28"/>
    <mergeCell ref="B29:D29"/>
    <mergeCell ref="I19:J19"/>
    <mergeCell ref="B20:D20"/>
    <mergeCell ref="F20:G20"/>
    <mergeCell ref="B21:D21"/>
    <mergeCell ref="B22:D22"/>
    <mergeCell ref="B23:D23"/>
    <mergeCell ref="B34:J34"/>
    <mergeCell ref="B35:J35"/>
    <mergeCell ref="H1:I1"/>
    <mergeCell ref="H2:I2"/>
    <mergeCell ref="B4:D4"/>
    <mergeCell ref="H4:I4"/>
    <mergeCell ref="H5:I5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2024-02-02T05:39:42Z</cp:lastPrinted>
  <dcterms:created xsi:type="dcterms:W3CDTF">2024-02-02T01:04:39Z</dcterms:created>
  <dcterms:modified xsi:type="dcterms:W3CDTF">2024-02-09T02:02:11Z</dcterms:modified>
</cp:coreProperties>
</file>