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EAAF1EDD-1F95-4E30-A133-A2B1D14CA4F6}" xr6:coauthVersionLast="47" xr6:coauthVersionMax="47" xr10:uidLastSave="{00000000-0000-0000-0000-000000000000}"/>
  <bookViews>
    <workbookView xWindow="19095" yWindow="0" windowWidth="19410" windowHeight="15585" xr2:uid="{FF085082-7152-4DD0-981B-8D7E08E9FB6D}"/>
  </bookViews>
  <sheets>
    <sheet name="見積書" sheetId="2" r:id="rId1"/>
    <sheet name="発注書" sheetId="11" r:id="rId2"/>
    <sheet name="納品書" sheetId="10" r:id="rId3"/>
    <sheet name="請求書" sheetId="9" r:id="rId4"/>
    <sheet name="領収書" sheetId="8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<sst xmlns="http://schemas.openxmlformats.org/spreadsheetml/2006/main" count="261" uniqueCount="59">
  <si>
    <t>御中</t>
    <rPh sb="0" eb="2">
      <t>オンチュウ</t>
    </rPh>
    <phoneticPr fontId="2"/>
  </si>
  <si>
    <t>〒000-0000</t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</si>
  <si>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</si>
  <si>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</si>
  <si>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</si>
  <si>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</si>
  <si>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</si>
  <si>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</si>
  <si>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</si>
  <si>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</si>
  <si>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</si>
  <si>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</si>
  <si>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</si>
  <si>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</si>
  <si>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</si>
  <si>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</si>
  <si>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</si>
  <si>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</si>
  <si>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</si>
  <si>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</si>
  <si>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</si>
  <si>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</si>
  <si>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</si>
  <si>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</si>
  <si>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</si>
  <si>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</si>
  <si>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</si>
  <si>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</si>
  <si>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A123</t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</si>
  <si>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</si>
  <si>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</si>
  <si>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</si>
  <si>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</si>
  <si>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</si>
  <si>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</si>
  <si>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</si>
  <si>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</si>
  <si>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</si>
  <si>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</si>
  <si>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</si>
  <si>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</si>
  <si>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</si>
  <si>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</si>
  <si>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</si>
  <si>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</si>
  <si>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</si>
  <si>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</si>
  <si>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</si>
  <si>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</si>
  <si>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</si>
  <si>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</si>
  <si>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御見積書</t>
    <rPh sb="0" eb="1">
      <t>ゴ</t>
    </rPh>
    <rPh sb="1" eb="2">
      <t>ミ</t>
    </rPh>
    <rPh sb="2" eb="3">
      <t>セキ</t>
    </rPh>
    <rPh sb="3" eb="4">
      <t>ショ</t>
    </rPh>
    <phoneticPr fontId="2"/>
  </si>
  <si>
    <t>発注書</t>
    <rPh sb="0" eb="3">
      <t>ハッチュウショ</t>
    </rPh>
    <phoneticPr fontId="2"/>
  </si>
  <si>
    <t>納品書</t>
    <rPh sb="0" eb="3">
      <t>ノウヒンショ</t>
    </rPh>
    <phoneticPr fontId="2"/>
  </si>
  <si>
    <t>御請求書</t>
    <rPh sb="0" eb="4">
      <t>ゴセイキュウショ</t>
    </rPh>
    <phoneticPr fontId="2"/>
  </si>
  <si>
    <t>領収書</t>
    <rPh sb="0" eb="3">
      <t>リョウシュウショ</t>
    </rPh>
    <phoneticPr fontId="2"/>
  </si>
  <si>
    <t>支払通知書</t>
    <rPh sb="0" eb="5">
      <t>シハライツウチショ</t>
    </rPh>
    <phoneticPr fontId="2"/>
  </si>
  <si>
    <t>件名：</t>
    <rPh sb="0" eb="2">
      <t>ケンメイ</t>
    </rPh>
    <phoneticPr fontId="2"/>
  </si>
  <si>
    <t>下記の通り、お支払い致しました。</t>
    <rPh sb="0" eb="2">
      <t>カキ</t>
    </rPh>
    <rPh sb="3" eb="4">
      <t>トオ</t>
    </rPh>
    <rPh sb="7" eb="9">
      <t>シハラ</t>
    </rPh>
    <rPh sb="10" eb="11">
      <t>イタ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</si>
</sst>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1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11"/>
      <color rgb="FF2B474C"/>
      <name val="游ゴシック"/>
      <family val="3"/>
      <charset val="128"/>
    </font>
    <font>
      <b/>
      <sz val="14"/>
      <color rgb="FF2B474C"/>
      <name val="游ゴシック"/>
      <family val="3"/>
      <charset val="128"/>
    </font>
    <font>
      <b/>
      <sz val="24"/>
      <color rgb="FF2B474C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2B474C"/>
        <bgColor indexed="64"/>
      </patternFill>
    </fill>
    <fill>
      <patternFill patternType="solid">
        <fgColor rgb="FF478B6E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6" fontId="4" fillId="0" borderId="2" xfId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/>
    <xf numFmtId="0" fontId="4" fillId="0" borderId="3" xfId="0" applyFont="1" applyBorder="1">
      <alignment vertical="center"/>
    </xf>
    <xf numFmtId="6" fontId="4" fillId="0" borderId="3" xfId="1" applyFont="1" applyBorder="1" applyAlignment="1">
      <alignment horizontal="right" vertical="center"/>
    </xf>
    <xf numFmtId="9" fontId="4" fillId="0" borderId="3" xfId="0" applyNumberFormat="1" applyFont="1" applyBorder="1">
      <alignment vertical="center"/>
    </xf>
    <xf numFmtId="6" fontId="4" fillId="0" borderId="3" xfId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31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6" fontId="4" fillId="0" borderId="2" xfId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left" vertical="center" indent="1"/>
    </xf>
    <xf numFmtId="0" fontId="5" fillId="0" borderId="0" xfId="0" applyFont="1" applyAlignment="1">
      <alignment horizontal="center"/>
    </xf>
    <xf numFmtId="6" fontId="9" fillId="0" borderId="4" xfId="1" applyFont="1" applyBorder="1" applyAlignment="1">
      <alignment horizontal="right" vertical="center"/>
    </xf>
    <xf numFmtId="6" fontId="9" fillId="0" borderId="1" xfId="1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 indent="2"/>
    </xf>
    <xf numFmtId="0" fontId="3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2B474C"/>
      <color rgb="FF478B6E"/>
      <color rgb="FF407A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464D19A0-503B-44BB-A1C5-E733A9F025D8}"/>
            </a:ext>
          </a:extLst>
        </xdr:cNvPr>
        <xdr:cNvSpPr/>
      </xdr:nvSpPr>
      <xdr:spPr>
        <a:xfrm>
          <a:off x="1279075" y="312966"/>
          <a:ext cx="707568" cy="625928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07A6A"/>
              </a:solidFill>
            </a:rPr>
            <a:t>LOGO</a:t>
          </a:r>
          <a:endParaRPr kumimoji="1" lang="ja-JP" altLang="en-US" sz="1400" b="1">
            <a:solidFill>
              <a:srgbClr val="407A6A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672BF7A6-B0CD-4F4F-8EA9-53A95605D5F4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07A6A"/>
              </a:solidFill>
            </a:rPr>
            <a:t>LOGO</a:t>
          </a:r>
          <a:endParaRPr kumimoji="1" lang="ja-JP" altLang="en-US" sz="1400" b="1">
            <a:solidFill>
              <a:srgbClr val="407A6A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46968D74-D355-498C-B4FE-49FE0169A39C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07A6A"/>
              </a:solidFill>
            </a:rPr>
            <a:t>LOGO</a:t>
          </a:r>
          <a:endParaRPr kumimoji="1" lang="ja-JP" altLang="en-US" sz="1400" b="1">
            <a:solidFill>
              <a:srgbClr val="407A6A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3C879DA2-75FC-4B2C-AF21-468B5F434951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07A6A"/>
              </a:solidFill>
            </a:rPr>
            <a:t>LOGO</a:t>
          </a:r>
          <a:endParaRPr kumimoji="1" lang="ja-JP" altLang="en-US" sz="1400" b="1">
            <a:solidFill>
              <a:srgbClr val="407A6A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FFD1579E-5EEA-4356-B76B-0D5902232AF8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07A6A"/>
              </a:solidFill>
            </a:rPr>
            <a:t>LOGO</a:t>
          </a:r>
          <a:endParaRPr kumimoji="1" lang="ja-JP" altLang="en-US" sz="1400" b="1">
            <a:solidFill>
              <a:srgbClr val="407A6A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6FCF3A9C-240D-4B60-A84A-FEB154356EE6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07A6A"/>
              </a:solidFill>
            </a:rPr>
            <a:t>LOGO</a:t>
          </a:r>
          <a:endParaRPr kumimoji="1" lang="ja-JP" altLang="en-US" sz="1400" b="1">
            <a:solidFill>
              <a:srgbClr val="407A6A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K35"/>
  <sheetViews>
    <sheetView tabSelected="1"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0"/>
    </row>
    <row r="2" spans="1:11" ht="22.5" customHeight="1" x14ac:dyDescent="0.4">
      <c r="A2" s="10"/>
      <c r="I2" s="8" t="s">
        <v>27</v>
      </c>
      <c r="J2" s="20">
        <v>45383</v>
      </c>
      <c r="K2" s="20"/>
    </row>
    <row r="3" spans="1:11" ht="22.5" customHeight="1" x14ac:dyDescent="0.4">
      <c r="A3" s="10"/>
      <c r="I3" s="8" t="s">
        <v>29</v>
      </c>
      <c r="J3" s="21" t="s">
        <v>28</v>
      </c>
      <c r="K3" s="21"/>
    </row>
    <row r="4" spans="1:11" ht="39.75" x14ac:dyDescent="0.4">
      <c r="A4" s="10"/>
      <c r="C4" s="19" t="s">
        <v>51</v>
      </c>
      <c r="D4" s="19"/>
      <c r="E4" s="19"/>
      <c r="F4" s="19"/>
      <c r="G4" s="19"/>
      <c r="H4" s="19"/>
      <c r="I4" s="19"/>
      <c r="J4" s="19"/>
      <c r="K4" s="19"/>
    </row>
    <row r="5" spans="1:11" ht="6.75" customHeight="1" x14ac:dyDescent="0.4">
      <c r="A5" s="10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0"/>
      <c r="C6" s="33" t="s">
        <v>2</v>
      </c>
      <c r="D6" s="33"/>
      <c r="E6" s="1" t="s">
        <v>0</v>
      </c>
      <c r="I6" s="25" t="s">
        <v>23</v>
      </c>
      <c r="J6" s="25"/>
      <c r="K6" s="25"/>
    </row>
    <row r="7" spans="1:11" x14ac:dyDescent="0.4">
      <c r="A7" s="10"/>
      <c r="C7" s="25" t="s">
        <v>40</v>
      </c>
      <c r="D7" s="25"/>
      <c r="E7" s="25"/>
      <c r="F7" s="25"/>
      <c r="I7" s="25" t="s">
        <v>1</v>
      </c>
      <c r="J7" s="25"/>
      <c r="K7" s="25"/>
    </row>
    <row r="8" spans="1:11" x14ac:dyDescent="0.4">
      <c r="A8" s="10"/>
      <c r="C8" s="25"/>
      <c r="D8" s="25"/>
      <c r="E8" s="25"/>
      <c r="F8" s="25"/>
      <c r="I8" s="25" t="s">
        <v>36</v>
      </c>
      <c r="J8" s="25"/>
      <c r="K8" s="25"/>
    </row>
    <row r="9" spans="1:11" x14ac:dyDescent="0.4">
      <c r="A9" s="10"/>
      <c r="C9" s="25" t="s">
        <v>37</v>
      </c>
      <c r="D9" s="25"/>
      <c r="E9" s="25"/>
      <c r="F9" s="25"/>
      <c r="I9" s="2" t="s">
        <v>30</v>
      </c>
    </row>
    <row r="10" spans="1:11" x14ac:dyDescent="0.4">
      <c r="A10" s="10"/>
      <c r="C10" s="3" t="s">
        <v>44</v>
      </c>
      <c r="D10" s="25"/>
      <c r="E10" s="25"/>
      <c r="F10" s="25"/>
      <c r="I10" s="25" t="s">
        <v>24</v>
      </c>
      <c r="J10" s="25"/>
      <c r="K10" s="25"/>
    </row>
    <row r="11" spans="1:11" x14ac:dyDescent="0.4">
      <c r="A11" s="10"/>
      <c r="B11" s="2" t="s">
        <v>41</v>
      </c>
      <c r="C11" s="3" t="s">
        <v>45</v>
      </c>
      <c r="D11" s="25"/>
      <c r="E11" s="25"/>
      <c r="F11" s="25"/>
      <c r="I11" s="25" t="s">
        <v>25</v>
      </c>
      <c r="J11" s="25"/>
      <c r="K11" s="25"/>
    </row>
    <row r="12" spans="1:11" x14ac:dyDescent="0.4">
      <c r="A12" s="10"/>
      <c r="C12" s="3" t="s">
        <v>42</v>
      </c>
      <c r="D12" s="25"/>
      <c r="E12" s="25"/>
      <c r="F12" s="25"/>
      <c r="I12" s="25" t="s">
        <v>26</v>
      </c>
      <c r="J12" s="25"/>
      <c r="K12" s="25"/>
    </row>
    <row r="13" spans="1:11" x14ac:dyDescent="0.4">
      <c r="A13" s="10"/>
      <c r="C13" s="3" t="s">
        <v>43</v>
      </c>
      <c r="D13" s="25" t="s">
        <v>47</v>
      </c>
      <c r="E13" s="25"/>
      <c r="F13" s="25"/>
    </row>
    <row r="14" spans="1:11" ht="6.75" customHeight="1" x14ac:dyDescent="0.4">
      <c r="A14" s="10"/>
      <c r="I14" s="25"/>
      <c r="J14" s="25"/>
      <c r="K14" s="25"/>
    </row>
    <row r="15" spans="1:11" ht="18.600000000000001" customHeight="1" x14ac:dyDescent="0.4">
      <c r="A15" s="10"/>
      <c r="C15" s="34" t="s">
        <v>3</v>
      </c>
      <c r="D15" s="28">
        <f>K30</f>
        <v>1110800</v>
      </c>
      <c r="E15" s="28"/>
      <c r="F15" s="30" t="s">
        <v>9</v>
      </c>
      <c r="I15" s="25"/>
      <c r="J15" s="25"/>
      <c r="K15" s="25"/>
    </row>
    <row r="16" spans="1:11" x14ac:dyDescent="0.4">
      <c r="A16" s="10"/>
      <c r="C16" s="35"/>
      <c r="D16" s="29"/>
      <c r="E16" s="29"/>
      <c r="F16" s="31"/>
      <c r="I16" s="25"/>
      <c r="J16" s="25"/>
      <c r="K16" s="25"/>
    </row>
    <row r="17" spans="1:11" ht="15.75" customHeight="1" x14ac:dyDescent="0.35">
      <c r="A17" s="10"/>
      <c r="G17" s="12"/>
      <c r="H17" s="12"/>
      <c r="I17" s="12"/>
      <c r="J17" s="27"/>
      <c r="K17" s="27"/>
    </row>
    <row r="18" spans="1:11" ht="25.5" customHeight="1" x14ac:dyDescent="0.4">
      <c r="A18" s="10"/>
      <c r="C18" s="23" t="s">
        <v>13</v>
      </c>
      <c r="D18" s="23"/>
      <c r="E18" s="23"/>
      <c r="F18" s="17" t="s">
        <v>4</v>
      </c>
      <c r="G18" s="23" t="s">
        <v>34</v>
      </c>
      <c r="H18" s="23"/>
      <c r="I18" s="18" t="s">
        <v>6</v>
      </c>
      <c r="J18" s="17" t="s">
        <v>7</v>
      </c>
      <c r="K18" s="17" t="s">
        <v>8</v>
      </c>
    </row>
    <row r="19" spans="1:11" ht="25.5" customHeight="1" x14ac:dyDescent="0.4">
      <c r="A19" s="10"/>
      <c r="C19" s="26" t="s">
        <v>17</v>
      </c>
      <c r="D19" s="26"/>
      <c r="E19" s="26"/>
      <c r="F19" s="11"/>
      <c r="G19" s="13">
        <v>1</v>
      </c>
      <c r="H19" s="11" t="s">
        <v>5</v>
      </c>
      <c r="I19" s="14">
        <v>500000</v>
      </c>
      <c r="J19" s="15">
        <v>0.1</v>
      </c>
      <c r="K19" s="16">
        <f>IF(COUNT(G19,I19)=2,G19*I19,"")</f>
        <v>500000</v>
      </c>
    </row>
    <row r="20" spans="1:11" ht="25.5" customHeight="1" x14ac:dyDescent="0.4">
      <c r="A20" s="10"/>
      <c r="C20" s="26" t="s">
        <v>18</v>
      </c>
      <c r="D20" s="26"/>
      <c r="E20" s="26"/>
      <c r="F20" s="11"/>
      <c r="G20" s="13">
        <v>10</v>
      </c>
      <c r="H20" s="11" t="s">
        <v>16</v>
      </c>
      <c r="I20" s="14">
        <v>50000</v>
      </c>
      <c r="J20" s="15">
        <v>0.1</v>
      </c>
      <c r="K20" s="16">
        <f>IF(COUNT(G20,I20)=2,G20*I20,"")</f>
        <v>500000</v>
      </c>
    </row>
    <row r="21" spans="1:11" ht="25.5" customHeight="1" x14ac:dyDescent="0.4">
      <c r="A21" s="10"/>
      <c r="C21" s="26" t="s">
        <v>21</v>
      </c>
      <c r="D21" s="26"/>
      <c r="E21" s="26"/>
      <c r="F21" s="11" t="s">
        <v>14</v>
      </c>
      <c r="G21" s="13">
        <v>1</v>
      </c>
      <c r="H21" s="11" t="s">
        <v>16</v>
      </c>
      <c r="I21" s="14">
        <v>10000</v>
      </c>
      <c r="J21" s="15">
        <v>0.08</v>
      </c>
      <c r="K21" s="16">
        <f>IF(COUNT(G21,I21)=2,G21*I21,"")</f>
        <v>10000</v>
      </c>
    </row>
    <row r="22" spans="1:11" ht="25.5" customHeight="1" x14ac:dyDescent="0.4">
      <c r="A22" s="10"/>
      <c r="C22" s="26"/>
      <c r="D22" s="26"/>
      <c r="E22" s="26"/>
      <c r="F22" s="11"/>
      <c r="G22" s="13"/>
      <c r="H22" s="11"/>
      <c r="I22" s="14"/>
      <c r="J22" s="15"/>
      <c r="K22" s="16" t="str">
        <f>IF(COUNT(G22,I22)=2,G22*I22,"")</f>
        <v/>
      </c>
    </row>
    <row r="23" spans="1:11" ht="25.5" customHeight="1" x14ac:dyDescent="0.4">
      <c r="A23" s="10"/>
      <c r="C23" s="26"/>
      <c r="D23" s="26"/>
      <c r="E23" s="26"/>
      <c r="F23" s="11"/>
      <c r="G23" s="13"/>
      <c r="H23" s="11"/>
      <c r="I23" s="14"/>
      <c r="J23" s="15"/>
      <c r="K23" s="16" t="str">
        <f>IF(COUNT(G23,I23)=2,G23*I23,"")</f>
        <v/>
      </c>
    </row>
    <row r="24" spans="1:11" ht="25.5" customHeight="1" x14ac:dyDescent="0.4">
      <c r="A24" s="10"/>
      <c r="C24" s="26"/>
      <c r="D24" s="26"/>
      <c r="E24" s="26"/>
      <c r="F24" s="11"/>
      <c r="G24" s="13"/>
      <c r="H24" s="11"/>
      <c r="I24" s="14"/>
      <c r="J24" s="15"/>
      <c r="K24" s="16" t="str">
        <f>IF(COUNT(G24,I24)=2,G24*I24,"")</f>
        <v/>
      </c>
    </row>
    <row r="25" spans="1:11" ht="25.5" customHeight="1" x14ac:dyDescent="0.4">
      <c r="A25" s="10"/>
      <c r="C25" s="26"/>
      <c r="D25" s="26"/>
      <c r="E25" s="26"/>
      <c r="F25" s="11"/>
      <c r="G25" s="13"/>
      <c r="H25" s="11"/>
      <c r="I25" s="14"/>
      <c r="J25" s="15"/>
      <c r="K25" s="16" t="str">
        <f>IF(COUNT(G25,I25)=2,G25*I25,"")</f>
        <v/>
      </c>
    </row>
    <row r="26" spans="1:11" ht="25.5" customHeight="1" x14ac:dyDescent="0.4">
      <c r="A26" s="10"/>
      <c r="C26" s="26"/>
      <c r="D26" s="26"/>
      <c r="E26" s="26"/>
      <c r="F26" s="11"/>
      <c r="G26" s="13"/>
      <c r="H26" s="11"/>
      <c r="I26" s="14"/>
      <c r="J26" s="15"/>
      <c r="K26" s="16" t="str">
        <f>IF(COUNT(G26,I26)=2,G26*I26,"")</f>
        <v/>
      </c>
    </row>
    <row r="27" spans="1:11" ht="25.5" customHeight="1" x14ac:dyDescent="0.4">
      <c r="A27" s="10"/>
      <c r="C27" s="26"/>
      <c r="D27" s="26"/>
      <c r="E27" s="26"/>
      <c r="F27" s="11"/>
      <c r="G27" s="13"/>
      <c r="H27" s="11"/>
      <c r="I27" s="14"/>
      <c r="J27" s="15"/>
      <c r="K27" s="16" t="str">
        <f>IF(COUNT(G27,I27)=2,G27*I27,"")</f>
        <v/>
      </c>
    </row>
    <row r="28" spans="1:11" ht="25.5" customHeight="1" x14ac:dyDescent="0.4">
      <c r="A28" s="10"/>
      <c r="C28" s="4" t="s">
        <v>15</v>
      </c>
      <c r="D28" s="4" t="s">
        <v>20</v>
      </c>
      <c r="E28" s="22" t="s">
        <v>19</v>
      </c>
      <c r="F28" s="22"/>
      <c r="I28" s="23" t="s">
        <v>10</v>
      </c>
      <c r="J28" s="23"/>
      <c r="K28" s="16">
        <f>SUM(K19:K27)</f>
        <v>1010000</v>
      </c>
    </row>
    <row r="29" spans="1:11" ht="25.5" customHeight="1" x14ac:dyDescent="0.4">
      <c r="A29" s="10"/>
      <c r="C29" s="7" t="s">
        <v>32</v>
      </c>
      <c r="D29" s="5">
        <f>SUMIF(J19:J27, 10%, K19:K27)</f>
        <v>1000000</v>
      </c>
      <c r="E29" s="24">
        <f>ROUND(D29*10%,0)</f>
        <v>100000</v>
      </c>
      <c r="F29" s="24"/>
      <c r="I29" s="23" t="s">
        <v>11</v>
      </c>
      <c r="J29" s="23"/>
      <c r="K29" s="16">
        <f>SUM(E29:F30)</f>
        <v>100800</v>
      </c>
    </row>
    <row r="30" spans="1:11" ht="25.5" customHeight="1" x14ac:dyDescent="0.4">
      <c r="A30" s="10"/>
      <c r="C30" s="7" t="s">
        <v>33</v>
      </c>
      <c r="D30" s="5">
        <f>SUMIF(J19:J27, 8%, K19:K27)</f>
        <v>10000</v>
      </c>
      <c r="E30" s="24">
        <f>ROUND(D30*8%,0)</f>
        <v>800</v>
      </c>
      <c r="F30" s="24"/>
      <c r="I30" s="23" t="s">
        <v>12</v>
      </c>
      <c r="J30" s="23"/>
      <c r="K30" s="16">
        <f>K28+K29</f>
        <v>1110800</v>
      </c>
    </row>
    <row r="31" spans="1:11" ht="18" customHeight="1" x14ac:dyDescent="0.4">
      <c r="A31" s="10"/>
    </row>
    <row r="32" spans="1:11" ht="25.5" customHeight="1" x14ac:dyDescent="0.4">
      <c r="A32" s="10"/>
      <c r="B32" s="32" t="s">
        <v>22</v>
      </c>
      <c r="C32" s="32"/>
      <c r="D32" s="32"/>
      <c r="E32" s="32"/>
      <c r="F32" s="32"/>
      <c r="G32" s="32"/>
      <c r="H32" s="32"/>
      <c r="I32" s="32"/>
      <c r="J32" s="32"/>
      <c r="K32" s="32"/>
    </row>
    <row r="33" spans="1:11" ht="27.75" customHeight="1" x14ac:dyDescent="0.4">
      <c r="A33" s="10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0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</sheetData>
  <mergeCells count="42">
    <mergeCell ref="B32:K32"/>
    <mergeCell ref="B33:K34"/>
    <mergeCell ref="C7:F7"/>
    <mergeCell ref="I7:K7"/>
    <mergeCell ref="C6:D6"/>
    <mergeCell ref="I6:K6"/>
    <mergeCell ref="C8:F8"/>
    <mergeCell ref="I8:K8"/>
    <mergeCell ref="I10:K10"/>
    <mergeCell ref="I11:K11"/>
    <mergeCell ref="I12:K12"/>
    <mergeCell ref="I14:K14"/>
    <mergeCell ref="C15:C16"/>
    <mergeCell ref="E30:F30"/>
    <mergeCell ref="I30:J30"/>
    <mergeCell ref="C9:F9"/>
    <mergeCell ref="D10:F10"/>
    <mergeCell ref="D11:F11"/>
    <mergeCell ref="D12:F12"/>
    <mergeCell ref="D13:F13"/>
    <mergeCell ref="C26:E26"/>
    <mergeCell ref="C27:E27"/>
    <mergeCell ref="J17:K17"/>
    <mergeCell ref="C18:E18"/>
    <mergeCell ref="G18:H18"/>
    <mergeCell ref="C19:E19"/>
    <mergeCell ref="C20:E20"/>
    <mergeCell ref="C21:E21"/>
    <mergeCell ref="C22:E22"/>
    <mergeCell ref="J2:K2"/>
    <mergeCell ref="J3:K3"/>
    <mergeCell ref="E28:F28"/>
    <mergeCell ref="I28:J28"/>
    <mergeCell ref="E29:F29"/>
    <mergeCell ref="I29:J29"/>
    <mergeCell ref="C23:E23"/>
    <mergeCell ref="C24:E24"/>
    <mergeCell ref="D15:E16"/>
    <mergeCell ref="F15:F16"/>
    <mergeCell ref="I15:K15"/>
    <mergeCell ref="I16:K16"/>
    <mergeCell ref="C25:E25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151B-D05E-4AE8-8C47-1ED8ADA917D5}">
  <sheetPr codeName="Sheet6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0"/>
    </row>
    <row r="2" spans="1:11" ht="22.5" customHeight="1" x14ac:dyDescent="0.4">
      <c r="A2" s="10"/>
      <c r="I2" s="8" t="s">
        <v>27</v>
      </c>
      <c r="J2" s="20">
        <v>45383</v>
      </c>
      <c r="K2" s="20"/>
    </row>
    <row r="3" spans="1:11" ht="22.5" customHeight="1" x14ac:dyDescent="0.4">
      <c r="A3" s="10"/>
      <c r="I3" s="8" t="s">
        <v>29</v>
      </c>
      <c r="J3" s="21" t="s">
        <v>28</v>
      </c>
      <c r="K3" s="21"/>
    </row>
    <row r="4" spans="1:11" ht="39.75" x14ac:dyDescent="0.4">
      <c r="A4" s="10"/>
      <c r="C4" s="19" t="s">
        <v>52</v>
      </c>
      <c r="D4" s="19"/>
      <c r="E4" s="19"/>
      <c r="F4" s="19"/>
      <c r="G4" s="19"/>
      <c r="H4" s="19"/>
      <c r="I4" s="19"/>
      <c r="J4" s="19"/>
      <c r="K4" s="19"/>
    </row>
    <row r="5" spans="1:11" ht="6.75" customHeight="1" x14ac:dyDescent="0.4">
      <c r="A5" s="10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0"/>
      <c r="C6" s="33" t="s">
        <v>2</v>
      </c>
      <c r="D6" s="33"/>
      <c r="E6" s="1" t="s">
        <v>0</v>
      </c>
      <c r="I6" s="25" t="s">
        <v>23</v>
      </c>
      <c r="J6" s="25"/>
      <c r="K6" s="25"/>
    </row>
    <row r="7" spans="1:11" x14ac:dyDescent="0.4">
      <c r="A7" s="10"/>
      <c r="C7" s="25" t="s">
        <v>40</v>
      </c>
      <c r="D7" s="25"/>
      <c r="E7" s="25"/>
      <c r="F7" s="25"/>
      <c r="I7" s="25" t="s">
        <v>1</v>
      </c>
      <c r="J7" s="25"/>
      <c r="K7" s="25"/>
    </row>
    <row r="8" spans="1:11" x14ac:dyDescent="0.4">
      <c r="A8" s="10"/>
      <c r="C8" s="25"/>
      <c r="D8" s="25"/>
      <c r="E8" s="25"/>
      <c r="F8" s="25"/>
      <c r="I8" s="25" t="s">
        <v>36</v>
      </c>
      <c r="J8" s="25"/>
      <c r="K8" s="25"/>
    </row>
    <row r="9" spans="1:11" x14ac:dyDescent="0.4">
      <c r="A9" s="10"/>
      <c r="C9" s="25"/>
      <c r="D9" s="25"/>
      <c r="E9" s="25"/>
      <c r="F9" s="25"/>
      <c r="I9" s="2" t="s">
        <v>30</v>
      </c>
    </row>
    <row r="10" spans="1:11" x14ac:dyDescent="0.4">
      <c r="A10" s="10"/>
      <c r="C10" s="25" t="s">
        <v>48</v>
      </c>
      <c r="D10" s="25"/>
      <c r="E10" s="25"/>
      <c r="F10" s="25"/>
      <c r="I10" s="25" t="s">
        <v>24</v>
      </c>
      <c r="J10" s="25"/>
      <c r="K10" s="25"/>
    </row>
    <row r="11" spans="1:11" x14ac:dyDescent="0.4">
      <c r="A11" s="10"/>
      <c r="B11" s="2" t="s">
        <v>41</v>
      </c>
      <c r="C11" s="3" t="s">
        <v>44</v>
      </c>
      <c r="I11" s="25" t="s">
        <v>25</v>
      </c>
      <c r="J11" s="25"/>
      <c r="K11" s="25"/>
    </row>
    <row r="12" spans="1:11" x14ac:dyDescent="0.4">
      <c r="A12" s="10"/>
      <c r="C12" s="3" t="s">
        <v>45</v>
      </c>
      <c r="I12" s="25" t="s">
        <v>26</v>
      </c>
      <c r="J12" s="25"/>
      <c r="K12" s="25"/>
    </row>
    <row r="13" spans="1:11" x14ac:dyDescent="0.4">
      <c r="A13" s="10"/>
      <c r="C13" s="3" t="s">
        <v>42</v>
      </c>
    </row>
    <row r="14" spans="1:11" ht="6.75" customHeight="1" x14ac:dyDescent="0.4">
      <c r="A14" s="10"/>
      <c r="I14" s="25"/>
      <c r="J14" s="25"/>
      <c r="K14" s="25"/>
    </row>
    <row r="15" spans="1:11" ht="18.600000000000001" customHeight="1" x14ac:dyDescent="0.4">
      <c r="A15" s="10"/>
      <c r="C15" s="34" t="s">
        <v>3</v>
      </c>
      <c r="D15" s="28">
        <f>K30</f>
        <v>1110800</v>
      </c>
      <c r="E15" s="28"/>
      <c r="F15" s="30" t="s">
        <v>9</v>
      </c>
      <c r="I15" s="25"/>
      <c r="J15" s="25"/>
      <c r="K15" s="25"/>
    </row>
    <row r="16" spans="1:11" x14ac:dyDescent="0.4">
      <c r="A16" s="10"/>
      <c r="C16" s="35"/>
      <c r="D16" s="29"/>
      <c r="E16" s="29"/>
      <c r="F16" s="31"/>
      <c r="I16" s="25"/>
      <c r="J16" s="25"/>
      <c r="K16" s="25"/>
    </row>
    <row r="17" spans="1:11" ht="15.75" customHeight="1" x14ac:dyDescent="0.35">
      <c r="A17" s="10"/>
      <c r="G17" s="12"/>
      <c r="H17" s="12"/>
      <c r="I17" s="12"/>
      <c r="J17" s="27"/>
      <c r="K17" s="27"/>
    </row>
    <row r="18" spans="1:11" ht="25.5" customHeight="1" x14ac:dyDescent="0.4">
      <c r="A18" s="10"/>
      <c r="C18" s="23" t="s">
        <v>13</v>
      </c>
      <c r="D18" s="23"/>
      <c r="E18" s="23"/>
      <c r="F18" s="17" t="s">
        <v>4</v>
      </c>
      <c r="G18" s="23" t="s">
        <v>34</v>
      </c>
      <c r="H18" s="23"/>
      <c r="I18" s="18" t="s">
        <v>6</v>
      </c>
      <c r="J18" s="17" t="s">
        <v>7</v>
      </c>
      <c r="K18" s="17" t="s">
        <v>8</v>
      </c>
    </row>
    <row r="19" spans="1:11" ht="25.5" customHeight="1" x14ac:dyDescent="0.4">
      <c r="A19" s="10"/>
      <c r="C19" s="26" t="s">
        <v>17</v>
      </c>
      <c r="D19" s="26"/>
      <c r="E19" s="26"/>
      <c r="F19" s="11"/>
      <c r="G19" s="13">
        <v>1</v>
      </c>
      <c r="H19" s="11" t="s">
        <v>5</v>
      </c>
      <c r="I19" s="14">
        <v>500000</v>
      </c>
      <c r="J19" s="15">
        <v>0.1</v>
      </c>
      <c r="K19" s="16">
        <f>IF(COUNT(G19,I19)=2,G19*I19,"")</f>
        <v>500000</v>
      </c>
    </row>
    <row r="20" spans="1:11" ht="25.5" customHeight="1" x14ac:dyDescent="0.4">
      <c r="A20" s="10"/>
      <c r="C20" s="26" t="s">
        <v>18</v>
      </c>
      <c r="D20" s="26"/>
      <c r="E20" s="26"/>
      <c r="F20" s="11"/>
      <c r="G20" s="13">
        <v>10</v>
      </c>
      <c r="H20" s="11" t="s">
        <v>16</v>
      </c>
      <c r="I20" s="14">
        <v>50000</v>
      </c>
      <c r="J20" s="15">
        <v>0.1</v>
      </c>
      <c r="K20" s="16">
        <f>IF(COUNT(G20,I20)=2,G20*I20,"")</f>
        <v>500000</v>
      </c>
    </row>
    <row r="21" spans="1:11" ht="25.5" customHeight="1" x14ac:dyDescent="0.4">
      <c r="A21" s="10"/>
      <c r="C21" s="26" t="s">
        <v>21</v>
      </c>
      <c r="D21" s="26"/>
      <c r="E21" s="26"/>
      <c r="F21" s="11" t="s">
        <v>14</v>
      </c>
      <c r="G21" s="13">
        <v>1</v>
      </c>
      <c r="H21" s="11" t="s">
        <v>16</v>
      </c>
      <c r="I21" s="14">
        <v>10000</v>
      </c>
      <c r="J21" s="15">
        <v>0.08</v>
      </c>
      <c r="K21" s="16">
        <f>IF(COUNT(G21,I21)=2,G21*I21,"")</f>
        <v>10000</v>
      </c>
    </row>
    <row r="22" spans="1:11" ht="25.5" customHeight="1" x14ac:dyDescent="0.4">
      <c r="A22" s="10"/>
      <c r="C22" s="26"/>
      <c r="D22" s="26"/>
      <c r="E22" s="26"/>
      <c r="F22" s="11"/>
      <c r="G22" s="13"/>
      <c r="H22" s="11"/>
      <c r="I22" s="14"/>
      <c r="J22" s="15"/>
      <c r="K22" s="16" t="str">
        <f>IF(COUNT(G22,I22)=2,G22*I22,"")</f>
        <v/>
      </c>
    </row>
    <row r="23" spans="1:11" ht="25.5" customHeight="1" x14ac:dyDescent="0.4">
      <c r="A23" s="10"/>
      <c r="C23" s="26"/>
      <c r="D23" s="26"/>
      <c r="E23" s="26"/>
      <c r="F23" s="11"/>
      <c r="G23" s="13"/>
      <c r="H23" s="11"/>
      <c r="I23" s="14"/>
      <c r="J23" s="15"/>
      <c r="K23" s="16" t="str">
        <f>IF(COUNT(G23,I23)=2,G23*I23,"")</f>
        <v/>
      </c>
    </row>
    <row r="24" spans="1:11" ht="25.5" customHeight="1" x14ac:dyDescent="0.4">
      <c r="A24" s="10"/>
      <c r="C24" s="26"/>
      <c r="D24" s="26"/>
      <c r="E24" s="26"/>
      <c r="F24" s="11"/>
      <c r="G24" s="13"/>
      <c r="H24" s="11"/>
      <c r="I24" s="14"/>
      <c r="J24" s="15"/>
      <c r="K24" s="16" t="str">
        <f>IF(COUNT(G24,I24)=2,G24*I24,"")</f>
        <v/>
      </c>
    </row>
    <row r="25" spans="1:11" ht="25.5" customHeight="1" x14ac:dyDescent="0.4">
      <c r="A25" s="10"/>
      <c r="C25" s="26"/>
      <c r="D25" s="26"/>
      <c r="E25" s="26"/>
      <c r="F25" s="11"/>
      <c r="G25" s="13"/>
      <c r="H25" s="11"/>
      <c r="I25" s="14"/>
      <c r="J25" s="15"/>
      <c r="K25" s="16" t="str">
        <f>IF(COUNT(G25,I25)=2,G25*I25,"")</f>
        <v/>
      </c>
    </row>
    <row r="26" spans="1:11" ht="25.5" customHeight="1" x14ac:dyDescent="0.4">
      <c r="A26" s="10"/>
      <c r="C26" s="26"/>
      <c r="D26" s="26"/>
      <c r="E26" s="26"/>
      <c r="F26" s="11"/>
      <c r="G26" s="13"/>
      <c r="H26" s="11"/>
      <c r="I26" s="14"/>
      <c r="J26" s="15"/>
      <c r="K26" s="16" t="str">
        <f>IF(COUNT(G26,I26)=2,G26*I26,"")</f>
        <v/>
      </c>
    </row>
    <row r="27" spans="1:11" ht="25.5" customHeight="1" x14ac:dyDescent="0.4">
      <c r="A27" s="10"/>
      <c r="C27" s="26"/>
      <c r="D27" s="26"/>
      <c r="E27" s="26"/>
      <c r="F27" s="11"/>
      <c r="G27" s="13"/>
      <c r="H27" s="11"/>
      <c r="I27" s="14"/>
      <c r="J27" s="15"/>
      <c r="K27" s="16" t="str">
        <f>IF(COUNT(G27,I27)=2,G27*I27,"")</f>
        <v/>
      </c>
    </row>
    <row r="28" spans="1:11" ht="25.5" customHeight="1" x14ac:dyDescent="0.4">
      <c r="A28" s="10"/>
      <c r="C28" s="4" t="s">
        <v>15</v>
      </c>
      <c r="D28" s="4" t="s">
        <v>20</v>
      </c>
      <c r="E28" s="22" t="s">
        <v>19</v>
      </c>
      <c r="F28" s="22"/>
      <c r="I28" s="23" t="s">
        <v>10</v>
      </c>
      <c r="J28" s="23"/>
      <c r="K28" s="16">
        <f>SUM(K19:K27)</f>
        <v>1010000</v>
      </c>
    </row>
    <row r="29" spans="1:11" ht="25.5" customHeight="1" x14ac:dyDescent="0.4">
      <c r="A29" s="10"/>
      <c r="C29" s="7" t="s">
        <v>32</v>
      </c>
      <c r="D29" s="5">
        <f>SUMIF(J19:J27, 10%, K19:K27)</f>
        <v>1000000</v>
      </c>
      <c r="E29" s="24">
        <f>ROUND(D29*10%,0)</f>
        <v>100000</v>
      </c>
      <c r="F29" s="24"/>
      <c r="I29" s="23" t="s">
        <v>11</v>
      </c>
      <c r="J29" s="23"/>
      <c r="K29" s="16">
        <f>SUM(E29:F30)</f>
        <v>100800</v>
      </c>
    </row>
    <row r="30" spans="1:11" ht="25.5" customHeight="1" x14ac:dyDescent="0.4">
      <c r="A30" s="10"/>
      <c r="C30" s="7" t="s">
        <v>33</v>
      </c>
      <c r="D30" s="5">
        <f>SUMIF(J19:J27, 8%, K19:K27)</f>
        <v>10000</v>
      </c>
      <c r="E30" s="24">
        <f>ROUND(D30*8%,0)</f>
        <v>800</v>
      </c>
      <c r="F30" s="24"/>
      <c r="I30" s="23" t="s">
        <v>12</v>
      </c>
      <c r="J30" s="23"/>
      <c r="K30" s="16">
        <f>K28+K29</f>
        <v>1110800</v>
      </c>
    </row>
    <row r="31" spans="1:11" ht="18" customHeight="1" x14ac:dyDescent="0.4">
      <c r="A31" s="10"/>
    </row>
    <row r="32" spans="1:11" ht="25.5" customHeight="1" x14ac:dyDescent="0.4">
      <c r="A32" s="10"/>
      <c r="B32" s="32" t="s">
        <v>22</v>
      </c>
      <c r="C32" s="32"/>
      <c r="D32" s="32"/>
      <c r="E32" s="32"/>
      <c r="F32" s="32"/>
      <c r="G32" s="32"/>
      <c r="H32" s="32"/>
      <c r="I32" s="32"/>
      <c r="J32" s="32"/>
      <c r="K32" s="32"/>
    </row>
    <row r="33" spans="1:11" ht="27.75" customHeight="1" x14ac:dyDescent="0.4">
      <c r="A33" s="10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0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</sheetData>
  <mergeCells count="39">
    <mergeCell ref="B32:K32"/>
    <mergeCell ref="B33:K34"/>
    <mergeCell ref="C10:F10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  <mergeCell ref="C18:E18"/>
    <mergeCell ref="G18:H18"/>
    <mergeCell ref="C19:E19"/>
    <mergeCell ref="C20:E20"/>
    <mergeCell ref="C21:E21"/>
    <mergeCell ref="I12:K12"/>
    <mergeCell ref="I14:K14"/>
    <mergeCell ref="C15:C16"/>
    <mergeCell ref="D15:E16"/>
    <mergeCell ref="F15:F16"/>
    <mergeCell ref="I15:K15"/>
    <mergeCell ref="I16:K16"/>
    <mergeCell ref="C8:F8"/>
    <mergeCell ref="I8:K8"/>
    <mergeCell ref="C9:F9"/>
    <mergeCell ref="I10:K10"/>
    <mergeCell ref="I11:K11"/>
    <mergeCell ref="J2:K2"/>
    <mergeCell ref="J3:K3"/>
    <mergeCell ref="C6:D6"/>
    <mergeCell ref="I6:K6"/>
    <mergeCell ref="C7:F7"/>
    <mergeCell ref="I7:K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415C-2A3A-4171-B996-3FE11B9696B7}">
  <sheetPr codeName="Sheet5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0"/>
    </row>
    <row r="2" spans="1:11" ht="22.5" customHeight="1" x14ac:dyDescent="0.4">
      <c r="A2" s="10"/>
      <c r="I2" s="8" t="s">
        <v>27</v>
      </c>
      <c r="J2" s="20">
        <v>45383</v>
      </c>
      <c r="K2" s="20"/>
    </row>
    <row r="3" spans="1:11" ht="22.5" customHeight="1" x14ac:dyDescent="0.4">
      <c r="A3" s="10"/>
      <c r="I3" s="8" t="s">
        <v>29</v>
      </c>
      <c r="J3" s="21" t="s">
        <v>28</v>
      </c>
      <c r="K3" s="21"/>
    </row>
    <row r="4" spans="1:11" ht="39.75" x14ac:dyDescent="0.4">
      <c r="A4" s="10"/>
      <c r="C4" s="19" t="s">
        <v>53</v>
      </c>
      <c r="D4" s="19"/>
      <c r="E4" s="19"/>
      <c r="F4" s="19"/>
      <c r="G4" s="19"/>
      <c r="H4" s="19"/>
      <c r="I4" s="19"/>
      <c r="J4" s="19"/>
      <c r="K4" s="19"/>
    </row>
    <row r="5" spans="1:11" ht="6.75" customHeight="1" x14ac:dyDescent="0.4">
      <c r="A5" s="10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0"/>
      <c r="C6" s="33" t="s">
        <v>2</v>
      </c>
      <c r="D6" s="33"/>
      <c r="E6" s="1" t="s">
        <v>0</v>
      </c>
      <c r="I6" s="25" t="s">
        <v>23</v>
      </c>
      <c r="J6" s="25"/>
      <c r="K6" s="25"/>
    </row>
    <row r="7" spans="1:11" x14ac:dyDescent="0.4">
      <c r="A7" s="10"/>
      <c r="C7" s="25" t="s">
        <v>40</v>
      </c>
      <c r="D7" s="25"/>
      <c r="E7" s="25"/>
      <c r="F7" s="25"/>
      <c r="I7" s="25" t="s">
        <v>1</v>
      </c>
      <c r="J7" s="25"/>
      <c r="K7" s="25"/>
    </row>
    <row r="8" spans="1:11" x14ac:dyDescent="0.4">
      <c r="A8" s="10"/>
      <c r="C8" s="25"/>
      <c r="D8" s="25"/>
      <c r="E8" s="25"/>
      <c r="F8" s="25"/>
      <c r="I8" s="25" t="s">
        <v>36</v>
      </c>
      <c r="J8" s="25"/>
      <c r="K8" s="25"/>
    </row>
    <row r="9" spans="1:11" x14ac:dyDescent="0.4">
      <c r="A9" s="10"/>
      <c r="C9" s="25"/>
      <c r="D9" s="25"/>
      <c r="E9" s="25"/>
      <c r="F9" s="25"/>
      <c r="I9" s="2" t="s">
        <v>30</v>
      </c>
    </row>
    <row r="10" spans="1:11" x14ac:dyDescent="0.4">
      <c r="A10" s="10"/>
      <c r="C10" s="3"/>
      <c r="D10" s="25"/>
      <c r="E10" s="25"/>
      <c r="F10" s="25"/>
      <c r="I10" s="25" t="s">
        <v>24</v>
      </c>
      <c r="J10" s="25"/>
      <c r="K10" s="25"/>
    </row>
    <row r="11" spans="1:11" x14ac:dyDescent="0.4">
      <c r="A11" s="10"/>
      <c r="B11" s="2" t="s">
        <v>41</v>
      </c>
      <c r="C11" s="3"/>
      <c r="D11" s="25"/>
      <c r="E11" s="25"/>
      <c r="F11" s="25"/>
      <c r="I11" s="25" t="s">
        <v>25</v>
      </c>
      <c r="J11" s="25"/>
      <c r="K11" s="25"/>
    </row>
    <row r="12" spans="1:11" x14ac:dyDescent="0.4">
      <c r="A12" s="10"/>
      <c r="C12" s="25" t="s">
        <v>49</v>
      </c>
      <c r="D12" s="25"/>
      <c r="E12" s="25"/>
      <c r="F12" s="25"/>
      <c r="I12" s="25" t="s">
        <v>26</v>
      </c>
      <c r="J12" s="25"/>
      <c r="K12" s="25"/>
    </row>
    <row r="13" spans="1:11" x14ac:dyDescent="0.4">
      <c r="A13" s="10"/>
      <c r="C13" s="3" t="s">
        <v>44</v>
      </c>
      <c r="D13" s="21"/>
      <c r="E13" s="21"/>
      <c r="F13" s="21"/>
    </row>
    <row r="14" spans="1:11" ht="6.75" customHeight="1" x14ac:dyDescent="0.4">
      <c r="A14" s="10"/>
      <c r="I14" s="25"/>
      <c r="J14" s="25"/>
      <c r="K14" s="25"/>
    </row>
    <row r="15" spans="1:11" ht="18.600000000000001" customHeight="1" x14ac:dyDescent="0.4">
      <c r="A15" s="10"/>
      <c r="C15" s="34" t="s">
        <v>3</v>
      </c>
      <c r="D15" s="28">
        <f>K30</f>
        <v>1110800</v>
      </c>
      <c r="E15" s="28"/>
      <c r="F15" s="30" t="s">
        <v>9</v>
      </c>
      <c r="I15" s="25"/>
      <c r="J15" s="25"/>
      <c r="K15" s="25"/>
    </row>
    <row r="16" spans="1:11" x14ac:dyDescent="0.4">
      <c r="A16" s="10"/>
      <c r="C16" s="35"/>
      <c r="D16" s="29"/>
      <c r="E16" s="29"/>
      <c r="F16" s="31"/>
      <c r="I16" s="25"/>
      <c r="J16" s="25"/>
      <c r="K16" s="25"/>
    </row>
    <row r="17" spans="1:11" ht="15.75" customHeight="1" x14ac:dyDescent="0.35">
      <c r="A17" s="10"/>
      <c r="G17" s="12"/>
      <c r="H17" s="12"/>
      <c r="I17" s="12"/>
      <c r="J17" s="27"/>
      <c r="K17" s="27"/>
    </row>
    <row r="18" spans="1:11" ht="25.5" customHeight="1" x14ac:dyDescent="0.4">
      <c r="A18" s="10"/>
      <c r="C18" s="23" t="s">
        <v>13</v>
      </c>
      <c r="D18" s="23"/>
      <c r="E18" s="23"/>
      <c r="F18" s="17" t="s">
        <v>4</v>
      </c>
      <c r="G18" s="23" t="s">
        <v>34</v>
      </c>
      <c r="H18" s="23"/>
      <c r="I18" s="18" t="s">
        <v>6</v>
      </c>
      <c r="J18" s="17" t="s">
        <v>7</v>
      </c>
      <c r="K18" s="17" t="s">
        <v>8</v>
      </c>
    </row>
    <row r="19" spans="1:11" ht="25.5" customHeight="1" x14ac:dyDescent="0.4">
      <c r="A19" s="10"/>
      <c r="C19" s="26" t="s">
        <v>17</v>
      </c>
      <c r="D19" s="26"/>
      <c r="E19" s="26"/>
      <c r="F19" s="11"/>
      <c r="G19" s="13">
        <v>1</v>
      </c>
      <c r="H19" s="11" t="s">
        <v>5</v>
      </c>
      <c r="I19" s="14">
        <v>500000</v>
      </c>
      <c r="J19" s="15">
        <v>0.1</v>
      </c>
      <c r="K19" s="16">
        <f>IF(COUNT(G19,I19)=2,G19*I19,"")</f>
        <v>500000</v>
      </c>
    </row>
    <row r="20" spans="1:11" ht="25.5" customHeight="1" x14ac:dyDescent="0.4">
      <c r="A20" s="10"/>
      <c r="C20" s="26" t="s">
        <v>18</v>
      </c>
      <c r="D20" s="26"/>
      <c r="E20" s="26"/>
      <c r="F20" s="11"/>
      <c r="G20" s="13">
        <v>10</v>
      </c>
      <c r="H20" s="11" t="s">
        <v>16</v>
      </c>
      <c r="I20" s="14">
        <v>50000</v>
      </c>
      <c r="J20" s="15">
        <v>0.1</v>
      </c>
      <c r="K20" s="16">
        <f>IF(COUNT(G20,I20)=2,G20*I20,"")</f>
        <v>500000</v>
      </c>
    </row>
    <row r="21" spans="1:11" ht="25.5" customHeight="1" x14ac:dyDescent="0.4">
      <c r="A21" s="10"/>
      <c r="C21" s="26" t="s">
        <v>21</v>
      </c>
      <c r="D21" s="26"/>
      <c r="E21" s="26"/>
      <c r="F21" s="11" t="s">
        <v>14</v>
      </c>
      <c r="G21" s="13">
        <v>1</v>
      </c>
      <c r="H21" s="11" t="s">
        <v>16</v>
      </c>
      <c r="I21" s="14">
        <v>10000</v>
      </c>
      <c r="J21" s="15">
        <v>0.08</v>
      </c>
      <c r="K21" s="16">
        <f>IF(COUNT(G21,I21)=2,G21*I21,"")</f>
        <v>10000</v>
      </c>
    </row>
    <row r="22" spans="1:11" ht="25.5" customHeight="1" x14ac:dyDescent="0.4">
      <c r="A22" s="10"/>
      <c r="C22" s="26"/>
      <c r="D22" s="26"/>
      <c r="E22" s="26"/>
      <c r="F22" s="11"/>
      <c r="G22" s="13"/>
      <c r="H22" s="11"/>
      <c r="I22" s="14"/>
      <c r="J22" s="15"/>
      <c r="K22" s="16" t="str">
        <f>IF(COUNT(G22,I22)=2,G22*I22,"")</f>
        <v/>
      </c>
    </row>
    <row r="23" spans="1:11" ht="25.5" customHeight="1" x14ac:dyDescent="0.4">
      <c r="A23" s="10"/>
      <c r="C23" s="26"/>
      <c r="D23" s="26"/>
      <c r="E23" s="26"/>
      <c r="F23" s="11"/>
      <c r="G23" s="13"/>
      <c r="H23" s="11"/>
      <c r="I23" s="14"/>
      <c r="J23" s="15"/>
      <c r="K23" s="16" t="str">
        <f>IF(COUNT(G23,I23)=2,G23*I23,"")</f>
        <v/>
      </c>
    </row>
    <row r="24" spans="1:11" ht="25.5" customHeight="1" x14ac:dyDescent="0.4">
      <c r="A24" s="10"/>
      <c r="C24" s="26"/>
      <c r="D24" s="26"/>
      <c r="E24" s="26"/>
      <c r="F24" s="11"/>
      <c r="G24" s="13"/>
      <c r="H24" s="11"/>
      <c r="I24" s="14"/>
      <c r="J24" s="15"/>
      <c r="K24" s="16" t="str">
        <f>IF(COUNT(G24,I24)=2,G24*I24,"")</f>
        <v/>
      </c>
    </row>
    <row r="25" spans="1:11" ht="25.5" customHeight="1" x14ac:dyDescent="0.4">
      <c r="A25" s="10"/>
      <c r="C25" s="26"/>
      <c r="D25" s="26"/>
      <c r="E25" s="26"/>
      <c r="F25" s="11"/>
      <c r="G25" s="13"/>
      <c r="H25" s="11"/>
      <c r="I25" s="14"/>
      <c r="J25" s="15"/>
      <c r="K25" s="16" t="str">
        <f>IF(COUNT(G25,I25)=2,G25*I25,"")</f>
        <v/>
      </c>
    </row>
    <row r="26" spans="1:11" ht="25.5" customHeight="1" x14ac:dyDescent="0.4">
      <c r="A26" s="10"/>
      <c r="C26" s="26"/>
      <c r="D26" s="26"/>
      <c r="E26" s="26"/>
      <c r="F26" s="11"/>
      <c r="G26" s="13"/>
      <c r="H26" s="11"/>
      <c r="I26" s="14"/>
      <c r="J26" s="15"/>
      <c r="K26" s="16" t="str">
        <f>IF(COUNT(G26,I26)=2,G26*I26,"")</f>
        <v/>
      </c>
    </row>
    <row r="27" spans="1:11" ht="25.5" customHeight="1" x14ac:dyDescent="0.4">
      <c r="A27" s="10"/>
      <c r="C27" s="26"/>
      <c r="D27" s="26"/>
      <c r="E27" s="26"/>
      <c r="F27" s="11"/>
      <c r="G27" s="13"/>
      <c r="H27" s="11"/>
      <c r="I27" s="14"/>
      <c r="J27" s="15"/>
      <c r="K27" s="16" t="str">
        <f>IF(COUNT(G27,I27)=2,G27*I27,"")</f>
        <v/>
      </c>
    </row>
    <row r="28" spans="1:11" ht="25.5" customHeight="1" x14ac:dyDescent="0.4">
      <c r="A28" s="10"/>
      <c r="C28" s="4" t="s">
        <v>15</v>
      </c>
      <c r="D28" s="4" t="s">
        <v>20</v>
      </c>
      <c r="E28" s="22" t="s">
        <v>19</v>
      </c>
      <c r="F28" s="22"/>
      <c r="I28" s="23" t="s">
        <v>10</v>
      </c>
      <c r="J28" s="23"/>
      <c r="K28" s="16">
        <f>SUM(K19:K27)</f>
        <v>1010000</v>
      </c>
    </row>
    <row r="29" spans="1:11" ht="25.5" customHeight="1" x14ac:dyDescent="0.4">
      <c r="A29" s="10"/>
      <c r="C29" s="7" t="s">
        <v>32</v>
      </c>
      <c r="D29" s="5">
        <f>SUMIF(J19:J27, 10%, K19:K27)</f>
        <v>1000000</v>
      </c>
      <c r="E29" s="24">
        <f>ROUND(D29*10%,0)</f>
        <v>100000</v>
      </c>
      <c r="F29" s="24"/>
      <c r="I29" s="23" t="s">
        <v>11</v>
      </c>
      <c r="J29" s="23"/>
      <c r="K29" s="16">
        <f>SUM(E29:F30)</f>
        <v>100800</v>
      </c>
    </row>
    <row r="30" spans="1:11" ht="25.5" customHeight="1" x14ac:dyDescent="0.4">
      <c r="A30" s="10"/>
      <c r="C30" s="7" t="s">
        <v>33</v>
      </c>
      <c r="D30" s="5">
        <f>SUMIF(J19:J27, 8%, K19:K27)</f>
        <v>10000</v>
      </c>
      <c r="E30" s="24">
        <f>ROUND(D30*8%,0)</f>
        <v>800</v>
      </c>
      <c r="F30" s="24"/>
      <c r="I30" s="23" t="s">
        <v>12</v>
      </c>
      <c r="J30" s="23"/>
      <c r="K30" s="16">
        <f>K28+K29</f>
        <v>1110800</v>
      </c>
    </row>
    <row r="31" spans="1:11" ht="18" customHeight="1" x14ac:dyDescent="0.4">
      <c r="A31" s="10"/>
    </row>
    <row r="32" spans="1:11" ht="25.5" customHeight="1" x14ac:dyDescent="0.4">
      <c r="A32" s="10"/>
      <c r="B32" s="32" t="s">
        <v>22</v>
      </c>
      <c r="C32" s="32"/>
      <c r="D32" s="32"/>
      <c r="E32" s="32"/>
      <c r="F32" s="32"/>
      <c r="G32" s="32"/>
      <c r="H32" s="32"/>
      <c r="I32" s="32"/>
      <c r="J32" s="32"/>
      <c r="K32" s="32"/>
    </row>
    <row r="33" spans="1:11" ht="27.75" customHeight="1" x14ac:dyDescent="0.4">
      <c r="A33" s="10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0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</sheetData>
  <mergeCells count="42">
    <mergeCell ref="B32:K32"/>
    <mergeCell ref="B33:K34"/>
    <mergeCell ref="C12:F12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  <mergeCell ref="C18:E18"/>
    <mergeCell ref="G18:H18"/>
    <mergeCell ref="C19:E19"/>
    <mergeCell ref="C20:E20"/>
    <mergeCell ref="C21:E21"/>
    <mergeCell ref="I12:K12"/>
    <mergeCell ref="D13:F13"/>
    <mergeCell ref="I14:K14"/>
    <mergeCell ref="C15:C16"/>
    <mergeCell ref="D15:E16"/>
    <mergeCell ref="F15:F16"/>
    <mergeCell ref="I15:K15"/>
    <mergeCell ref="I16:K16"/>
    <mergeCell ref="C8:F8"/>
    <mergeCell ref="I8:K8"/>
    <mergeCell ref="C9:F9"/>
    <mergeCell ref="D10:F10"/>
    <mergeCell ref="I10:K10"/>
    <mergeCell ref="D11:F11"/>
    <mergeCell ref="I11:K11"/>
    <mergeCell ref="J2:K2"/>
    <mergeCell ref="J3:K3"/>
    <mergeCell ref="C6:D6"/>
    <mergeCell ref="I6:K6"/>
    <mergeCell ref="C7:F7"/>
    <mergeCell ref="I7:K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F872F-C07C-49A7-A6B6-EDF7CE524498}">
  <sheetPr codeName="Sheet4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0"/>
    </row>
    <row r="2" spans="1:11" ht="22.5" customHeight="1" x14ac:dyDescent="0.4">
      <c r="A2" s="10"/>
      <c r="I2" s="8" t="s">
        <v>27</v>
      </c>
      <c r="J2" s="20">
        <v>45383</v>
      </c>
      <c r="K2" s="20"/>
    </row>
    <row r="3" spans="1:11" ht="22.5" customHeight="1" x14ac:dyDescent="0.4">
      <c r="A3" s="10"/>
      <c r="I3" s="8" t="s">
        <v>29</v>
      </c>
      <c r="J3" s="21" t="s">
        <v>28</v>
      </c>
      <c r="K3" s="21"/>
    </row>
    <row r="4" spans="1:11" ht="39.75" x14ac:dyDescent="0.4">
      <c r="A4" s="10"/>
      <c r="C4" s="19" t="s">
        <v>54</v>
      </c>
      <c r="D4" s="19"/>
      <c r="E4" s="19"/>
      <c r="F4" s="19"/>
      <c r="G4" s="19"/>
      <c r="H4" s="19"/>
      <c r="I4" s="19"/>
      <c r="J4" s="19"/>
      <c r="K4" s="19"/>
    </row>
    <row r="5" spans="1:11" ht="6.75" customHeight="1" x14ac:dyDescent="0.4">
      <c r="A5" s="10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0"/>
      <c r="C6" s="33" t="s">
        <v>2</v>
      </c>
      <c r="D6" s="33"/>
      <c r="E6" s="1" t="s">
        <v>0</v>
      </c>
      <c r="I6" s="25" t="s">
        <v>23</v>
      </c>
      <c r="J6" s="25"/>
      <c r="K6" s="25"/>
    </row>
    <row r="7" spans="1:11" x14ac:dyDescent="0.4">
      <c r="A7" s="10"/>
      <c r="C7" s="25" t="s">
        <v>40</v>
      </c>
      <c r="D7" s="25"/>
      <c r="E7" s="25"/>
      <c r="F7" s="25"/>
      <c r="I7" s="25" t="s">
        <v>1</v>
      </c>
      <c r="J7" s="25"/>
      <c r="K7" s="25"/>
    </row>
    <row r="8" spans="1:11" x14ac:dyDescent="0.4">
      <c r="A8" s="10"/>
      <c r="C8" s="25"/>
      <c r="D8" s="25"/>
      <c r="E8" s="25"/>
      <c r="F8" s="25"/>
      <c r="I8" s="25" t="s">
        <v>36</v>
      </c>
      <c r="J8" s="25"/>
      <c r="K8" s="25"/>
    </row>
    <row r="9" spans="1:11" x14ac:dyDescent="0.4">
      <c r="A9" s="10"/>
      <c r="C9" s="25"/>
      <c r="D9" s="25"/>
      <c r="E9" s="25"/>
      <c r="F9" s="25"/>
      <c r="I9" s="2" t="s">
        <v>30</v>
      </c>
    </row>
    <row r="10" spans="1:11" x14ac:dyDescent="0.4">
      <c r="A10" s="10"/>
      <c r="C10" s="25" t="s">
        <v>31</v>
      </c>
      <c r="D10" s="25"/>
      <c r="E10" s="25"/>
      <c r="F10" s="25"/>
      <c r="I10" s="25" t="s">
        <v>24</v>
      </c>
      <c r="J10" s="25"/>
      <c r="K10" s="25"/>
    </row>
    <row r="11" spans="1:11" x14ac:dyDescent="0.4">
      <c r="A11" s="10"/>
      <c r="B11" s="2" t="s">
        <v>41</v>
      </c>
      <c r="C11" s="3" t="s">
        <v>44</v>
      </c>
      <c r="D11" s="21"/>
      <c r="E11" s="21"/>
      <c r="F11" s="21"/>
      <c r="I11" s="25" t="s">
        <v>25</v>
      </c>
      <c r="J11" s="25"/>
      <c r="K11" s="25"/>
    </row>
    <row r="12" spans="1:11" x14ac:dyDescent="0.4">
      <c r="A12" s="10"/>
      <c r="C12" s="3" t="s">
        <v>38</v>
      </c>
      <c r="D12" s="20"/>
      <c r="E12" s="21"/>
      <c r="F12" s="21"/>
      <c r="I12" s="25" t="s">
        <v>26</v>
      </c>
      <c r="J12" s="25"/>
      <c r="K12" s="25"/>
    </row>
    <row r="13" spans="1:11" x14ac:dyDescent="0.4">
      <c r="A13" s="10"/>
      <c r="C13" s="3" t="s">
        <v>46</v>
      </c>
      <c r="D13" s="21" t="s">
        <v>39</v>
      </c>
      <c r="E13" s="21"/>
      <c r="F13" s="21"/>
    </row>
    <row r="14" spans="1:11" ht="6.75" customHeight="1" x14ac:dyDescent="0.4">
      <c r="A14" s="10"/>
      <c r="I14" s="25"/>
      <c r="J14" s="25"/>
      <c r="K14" s="25"/>
    </row>
    <row r="15" spans="1:11" ht="18.600000000000001" customHeight="1" x14ac:dyDescent="0.4">
      <c r="A15" s="10"/>
      <c r="C15" s="34" t="s">
        <v>3</v>
      </c>
      <c r="D15" s="28">
        <f>K30</f>
        <v>1110800</v>
      </c>
      <c r="E15" s="28"/>
      <c r="F15" s="30" t="s">
        <v>9</v>
      </c>
      <c r="I15" s="25"/>
      <c r="J15" s="25"/>
      <c r="K15" s="25"/>
    </row>
    <row r="16" spans="1:11" x14ac:dyDescent="0.4">
      <c r="A16" s="10"/>
      <c r="C16" s="35"/>
      <c r="D16" s="29"/>
      <c r="E16" s="29"/>
      <c r="F16" s="31"/>
      <c r="I16" s="25"/>
      <c r="J16" s="25"/>
      <c r="K16" s="25"/>
    </row>
    <row r="17" spans="1:11" ht="15.75" customHeight="1" x14ac:dyDescent="0.35">
      <c r="A17" s="10"/>
      <c r="G17" s="12"/>
      <c r="H17" s="12"/>
      <c r="I17" s="12"/>
      <c r="J17" s="27"/>
      <c r="K17" s="27"/>
    </row>
    <row r="18" spans="1:11" ht="25.5" customHeight="1" x14ac:dyDescent="0.4">
      <c r="A18" s="10"/>
      <c r="C18" s="23" t="s">
        <v>13</v>
      </c>
      <c r="D18" s="23"/>
      <c r="E18" s="23"/>
      <c r="F18" s="17" t="s">
        <v>4</v>
      </c>
      <c r="G18" s="23" t="s">
        <v>34</v>
      </c>
      <c r="H18" s="23"/>
      <c r="I18" s="18" t="s">
        <v>6</v>
      </c>
      <c r="J18" s="17" t="s">
        <v>7</v>
      </c>
      <c r="K18" s="17" t="s">
        <v>8</v>
      </c>
    </row>
    <row r="19" spans="1:11" ht="25.5" customHeight="1" x14ac:dyDescent="0.4">
      <c r="A19" s="10"/>
      <c r="C19" s="26" t="s">
        <v>17</v>
      </c>
      <c r="D19" s="26"/>
      <c r="E19" s="26"/>
      <c r="F19" s="11"/>
      <c r="G19" s="13">
        <v>1</v>
      </c>
      <c r="H19" s="11" t="s">
        <v>5</v>
      </c>
      <c r="I19" s="14">
        <v>500000</v>
      </c>
      <c r="J19" s="15">
        <v>0.1</v>
      </c>
      <c r="K19" s="16">
        <f>IF(COUNT(G19,I19)=2,G19*I19,"")</f>
        <v>500000</v>
      </c>
    </row>
    <row r="20" spans="1:11" ht="25.5" customHeight="1" x14ac:dyDescent="0.4">
      <c r="A20" s="10"/>
      <c r="C20" s="26" t="s">
        <v>18</v>
      </c>
      <c r="D20" s="26"/>
      <c r="E20" s="26"/>
      <c r="F20" s="11"/>
      <c r="G20" s="13">
        <v>10</v>
      </c>
      <c r="H20" s="11" t="s">
        <v>16</v>
      </c>
      <c r="I20" s="14">
        <v>50000</v>
      </c>
      <c r="J20" s="15">
        <v>0.1</v>
      </c>
      <c r="K20" s="16">
        <f>IF(COUNT(G20,I20)=2,G20*I20,"")</f>
        <v>500000</v>
      </c>
    </row>
    <row r="21" spans="1:11" ht="25.5" customHeight="1" x14ac:dyDescent="0.4">
      <c r="A21" s="10"/>
      <c r="C21" s="26" t="s">
        <v>21</v>
      </c>
      <c r="D21" s="26"/>
      <c r="E21" s="26"/>
      <c r="F21" s="11" t="s">
        <v>14</v>
      </c>
      <c r="G21" s="13">
        <v>1</v>
      </c>
      <c r="H21" s="11" t="s">
        <v>16</v>
      </c>
      <c r="I21" s="14">
        <v>10000</v>
      </c>
      <c r="J21" s="15">
        <v>0.08</v>
      </c>
      <c r="K21" s="16">
        <f>IF(COUNT(G21,I21)=2,G21*I21,"")</f>
        <v>10000</v>
      </c>
    </row>
    <row r="22" spans="1:11" ht="25.5" customHeight="1" x14ac:dyDescent="0.4">
      <c r="A22" s="10"/>
      <c r="C22" s="26"/>
      <c r="D22" s="26"/>
      <c r="E22" s="26"/>
      <c r="F22" s="11"/>
      <c r="G22" s="13"/>
      <c r="H22" s="11"/>
      <c r="I22" s="14"/>
      <c r="J22" s="15"/>
      <c r="K22" s="16" t="str">
        <f>IF(COUNT(G22,I22)=2,G22*I22,"")</f>
        <v/>
      </c>
    </row>
    <row r="23" spans="1:11" ht="25.5" customHeight="1" x14ac:dyDescent="0.4">
      <c r="A23" s="10"/>
      <c r="C23" s="26"/>
      <c r="D23" s="26"/>
      <c r="E23" s="26"/>
      <c r="F23" s="11"/>
      <c r="G23" s="13"/>
      <c r="H23" s="11"/>
      <c r="I23" s="14"/>
      <c r="J23" s="15"/>
      <c r="K23" s="16" t="str">
        <f>IF(COUNT(G23,I23)=2,G23*I23,"")</f>
        <v/>
      </c>
    </row>
    <row r="24" spans="1:11" ht="25.5" customHeight="1" x14ac:dyDescent="0.4">
      <c r="A24" s="10"/>
      <c r="C24" s="26"/>
      <c r="D24" s="26"/>
      <c r="E24" s="26"/>
      <c r="F24" s="11"/>
      <c r="G24" s="13"/>
      <c r="H24" s="11"/>
      <c r="I24" s="14"/>
      <c r="J24" s="15"/>
      <c r="K24" s="16" t="str">
        <f>IF(COUNT(G24,I24)=2,G24*I24,"")</f>
        <v/>
      </c>
    </row>
    <row r="25" spans="1:11" ht="25.5" customHeight="1" x14ac:dyDescent="0.4">
      <c r="A25" s="10"/>
      <c r="C25" s="26"/>
      <c r="D25" s="26"/>
      <c r="E25" s="26"/>
      <c r="F25" s="11"/>
      <c r="G25" s="13"/>
      <c r="H25" s="11"/>
      <c r="I25" s="14"/>
      <c r="J25" s="15"/>
      <c r="K25" s="16" t="str">
        <f>IF(COUNT(G25,I25)=2,G25*I25,"")</f>
        <v/>
      </c>
    </row>
    <row r="26" spans="1:11" ht="25.5" customHeight="1" x14ac:dyDescent="0.4">
      <c r="A26" s="10"/>
      <c r="C26" s="26"/>
      <c r="D26" s="26"/>
      <c r="E26" s="26"/>
      <c r="F26" s="11"/>
      <c r="G26" s="13"/>
      <c r="H26" s="11"/>
      <c r="I26" s="14"/>
      <c r="J26" s="15"/>
      <c r="K26" s="16" t="str">
        <f>IF(COUNT(G26,I26)=2,G26*I26,"")</f>
        <v/>
      </c>
    </row>
    <row r="27" spans="1:11" ht="25.5" customHeight="1" x14ac:dyDescent="0.4">
      <c r="A27" s="10"/>
      <c r="C27" s="26"/>
      <c r="D27" s="26"/>
      <c r="E27" s="26"/>
      <c r="F27" s="11"/>
      <c r="G27" s="13"/>
      <c r="H27" s="11"/>
      <c r="I27" s="14"/>
      <c r="J27" s="15"/>
      <c r="K27" s="16" t="str">
        <f>IF(COUNT(G27,I27)=2,G27*I27,"")</f>
        <v/>
      </c>
    </row>
    <row r="28" spans="1:11" ht="25.5" customHeight="1" x14ac:dyDescent="0.4">
      <c r="A28" s="10"/>
      <c r="C28" s="4" t="s">
        <v>15</v>
      </c>
      <c r="D28" s="4" t="s">
        <v>20</v>
      </c>
      <c r="E28" s="22" t="s">
        <v>19</v>
      </c>
      <c r="F28" s="22"/>
      <c r="I28" s="23" t="s">
        <v>10</v>
      </c>
      <c r="J28" s="23"/>
      <c r="K28" s="16">
        <f>SUM(K19:K27)</f>
        <v>1010000</v>
      </c>
    </row>
    <row r="29" spans="1:11" ht="25.5" customHeight="1" x14ac:dyDescent="0.4">
      <c r="A29" s="10"/>
      <c r="C29" s="7" t="s">
        <v>32</v>
      </c>
      <c r="D29" s="5">
        <f>SUMIF(J19:J27, 10%, K19:K27)</f>
        <v>1000000</v>
      </c>
      <c r="E29" s="24">
        <f>ROUND(D29*10%,0)</f>
        <v>100000</v>
      </c>
      <c r="F29" s="24"/>
      <c r="I29" s="23" t="s">
        <v>11</v>
      </c>
      <c r="J29" s="23"/>
      <c r="K29" s="16">
        <f>SUM(E29:F30)</f>
        <v>100800</v>
      </c>
    </row>
    <row r="30" spans="1:11" ht="25.5" customHeight="1" x14ac:dyDescent="0.4">
      <c r="A30" s="10"/>
      <c r="C30" s="7" t="s">
        <v>33</v>
      </c>
      <c r="D30" s="5">
        <f>SUMIF(J19:J27, 8%, K19:K27)</f>
        <v>10000</v>
      </c>
      <c r="E30" s="24">
        <f>ROUND(D30*8%,0)</f>
        <v>800</v>
      </c>
      <c r="F30" s="24"/>
      <c r="I30" s="23" t="s">
        <v>12</v>
      </c>
      <c r="J30" s="23"/>
      <c r="K30" s="16">
        <f>K28+K29</f>
        <v>1110800</v>
      </c>
    </row>
    <row r="31" spans="1:11" ht="18" customHeight="1" x14ac:dyDescent="0.4">
      <c r="A31" s="10"/>
    </row>
    <row r="32" spans="1:11" ht="25.5" customHeight="1" x14ac:dyDescent="0.4">
      <c r="A32" s="10"/>
      <c r="B32" s="32" t="s">
        <v>22</v>
      </c>
      <c r="C32" s="32"/>
      <c r="D32" s="32"/>
      <c r="E32" s="32"/>
      <c r="F32" s="32"/>
      <c r="G32" s="32"/>
      <c r="H32" s="32"/>
      <c r="I32" s="32"/>
      <c r="J32" s="32"/>
      <c r="K32" s="32"/>
    </row>
    <row r="33" spans="1:11" ht="27.75" customHeight="1" x14ac:dyDescent="0.4">
      <c r="A33" s="10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0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</sheetData>
  <mergeCells count="42">
    <mergeCell ref="B32:K32"/>
    <mergeCell ref="B33:K34"/>
    <mergeCell ref="C10:F10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  <mergeCell ref="C18:E18"/>
    <mergeCell ref="G18:H18"/>
    <mergeCell ref="C19:E19"/>
    <mergeCell ref="C20:E20"/>
    <mergeCell ref="C21:E21"/>
    <mergeCell ref="D12:F12"/>
    <mergeCell ref="I12:K12"/>
    <mergeCell ref="D13:F13"/>
    <mergeCell ref="I14:K14"/>
    <mergeCell ref="C15:C16"/>
    <mergeCell ref="D15:E16"/>
    <mergeCell ref="F15:F16"/>
    <mergeCell ref="I15:K15"/>
    <mergeCell ref="I16:K16"/>
    <mergeCell ref="C8:F8"/>
    <mergeCell ref="I8:K8"/>
    <mergeCell ref="C9:F9"/>
    <mergeCell ref="I10:K10"/>
    <mergeCell ref="D11:F11"/>
    <mergeCell ref="I11:K11"/>
    <mergeCell ref="J2:K2"/>
    <mergeCell ref="J3:K3"/>
    <mergeCell ref="C6:D6"/>
    <mergeCell ref="I6:K6"/>
    <mergeCell ref="C7:F7"/>
    <mergeCell ref="I7:K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6B701-7C7D-40A1-90D8-789A9AE50B7B}">
  <sheetPr codeName="Sheet3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0"/>
    </row>
    <row r="2" spans="1:11" ht="22.5" customHeight="1" x14ac:dyDescent="0.4">
      <c r="A2" s="10"/>
      <c r="I2" s="8" t="s">
        <v>27</v>
      </c>
      <c r="J2" s="20">
        <v>45383</v>
      </c>
      <c r="K2" s="20"/>
    </row>
    <row r="3" spans="1:11" ht="22.5" customHeight="1" x14ac:dyDescent="0.4">
      <c r="A3" s="10"/>
      <c r="I3" s="8" t="s">
        <v>29</v>
      </c>
      <c r="J3" s="21" t="s">
        <v>28</v>
      </c>
      <c r="K3" s="21"/>
    </row>
    <row r="4" spans="1:11" ht="39.75" x14ac:dyDescent="0.4">
      <c r="A4" s="10"/>
      <c r="C4" s="19" t="s">
        <v>55</v>
      </c>
      <c r="D4" s="19"/>
      <c r="E4" s="19"/>
      <c r="F4" s="19"/>
      <c r="G4" s="19"/>
      <c r="H4" s="19"/>
      <c r="I4" s="19"/>
      <c r="J4" s="19"/>
      <c r="K4" s="19"/>
    </row>
    <row r="5" spans="1:11" ht="6.75" customHeight="1" x14ac:dyDescent="0.4">
      <c r="A5" s="10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0"/>
      <c r="C6" s="33" t="s">
        <v>2</v>
      </c>
      <c r="D6" s="33"/>
      <c r="E6" s="1" t="s">
        <v>0</v>
      </c>
      <c r="I6" s="25" t="s">
        <v>23</v>
      </c>
      <c r="J6" s="25"/>
      <c r="K6" s="25"/>
    </row>
    <row r="7" spans="1:11" x14ac:dyDescent="0.4">
      <c r="A7" s="10"/>
      <c r="C7" s="25" t="s">
        <v>40</v>
      </c>
      <c r="D7" s="25"/>
      <c r="E7" s="25"/>
      <c r="F7" s="25"/>
      <c r="I7" s="25" t="s">
        <v>1</v>
      </c>
      <c r="J7" s="25"/>
      <c r="K7" s="25"/>
    </row>
    <row r="8" spans="1:11" x14ac:dyDescent="0.4">
      <c r="A8" s="10"/>
      <c r="C8" s="25"/>
      <c r="D8" s="25"/>
      <c r="E8" s="25"/>
      <c r="F8" s="25"/>
      <c r="I8" s="25" t="s">
        <v>36</v>
      </c>
      <c r="J8" s="25"/>
      <c r="K8" s="25"/>
    </row>
    <row r="9" spans="1:11" x14ac:dyDescent="0.4">
      <c r="A9" s="10"/>
      <c r="C9" s="25"/>
      <c r="D9" s="25"/>
      <c r="E9" s="25"/>
      <c r="F9" s="25"/>
      <c r="I9" s="2" t="s">
        <v>30</v>
      </c>
    </row>
    <row r="10" spans="1:11" x14ac:dyDescent="0.4">
      <c r="A10" s="10"/>
      <c r="C10" s="3"/>
      <c r="D10" s="25"/>
      <c r="E10" s="25"/>
      <c r="F10" s="25"/>
      <c r="I10" s="25" t="s">
        <v>24</v>
      </c>
      <c r="J10" s="25"/>
      <c r="K10" s="25"/>
    </row>
    <row r="11" spans="1:11" x14ac:dyDescent="0.4">
      <c r="A11" s="10"/>
      <c r="B11" s="2" t="s">
        <v>41</v>
      </c>
      <c r="C11" s="3"/>
      <c r="D11" s="25"/>
      <c r="E11" s="25"/>
      <c r="F11" s="25"/>
      <c r="I11" s="25" t="s">
        <v>25</v>
      </c>
      <c r="J11" s="25"/>
      <c r="K11" s="25"/>
    </row>
    <row r="12" spans="1:11" x14ac:dyDescent="0.4">
      <c r="A12" s="10"/>
      <c r="C12" s="25" t="s">
        <v>50</v>
      </c>
      <c r="D12" s="25"/>
      <c r="E12" s="25"/>
      <c r="F12" s="25"/>
      <c r="I12" s="25" t="s">
        <v>26</v>
      </c>
      <c r="J12" s="25"/>
      <c r="K12" s="25"/>
    </row>
    <row r="13" spans="1:11" x14ac:dyDescent="0.4">
      <c r="A13" s="10"/>
      <c r="C13" s="3" t="s">
        <v>44</v>
      </c>
      <c r="D13" s="21"/>
      <c r="E13" s="21"/>
      <c r="F13" s="21"/>
    </row>
    <row r="14" spans="1:11" ht="6.75" customHeight="1" x14ac:dyDescent="0.4">
      <c r="A14" s="10"/>
      <c r="I14" s="25"/>
      <c r="J14" s="25"/>
      <c r="K14" s="25"/>
    </row>
    <row r="15" spans="1:11" ht="18.600000000000001" customHeight="1" x14ac:dyDescent="0.4">
      <c r="A15" s="10"/>
      <c r="C15" s="34" t="s">
        <v>3</v>
      </c>
      <c r="D15" s="28">
        <f>K30</f>
        <v>1110800</v>
      </c>
      <c r="E15" s="28"/>
      <c r="F15" s="30" t="s">
        <v>9</v>
      </c>
      <c r="I15" s="25"/>
      <c r="J15" s="25"/>
      <c r="K15" s="25"/>
    </row>
    <row r="16" spans="1:11" x14ac:dyDescent="0.4">
      <c r="A16" s="10"/>
      <c r="C16" s="35"/>
      <c r="D16" s="29"/>
      <c r="E16" s="29"/>
      <c r="F16" s="31"/>
      <c r="I16" s="25"/>
      <c r="J16" s="25"/>
      <c r="K16" s="25"/>
    </row>
    <row r="17" spans="1:11" ht="15.75" customHeight="1" x14ac:dyDescent="0.35">
      <c r="A17" s="10"/>
      <c r="G17" s="12"/>
      <c r="H17" s="12"/>
      <c r="I17" s="12"/>
      <c r="J17" s="27"/>
      <c r="K17" s="27"/>
    </row>
    <row r="18" spans="1:11" ht="25.5" customHeight="1" x14ac:dyDescent="0.4">
      <c r="A18" s="10"/>
      <c r="C18" s="23" t="s">
        <v>13</v>
      </c>
      <c r="D18" s="23"/>
      <c r="E18" s="23"/>
      <c r="F18" s="17" t="s">
        <v>4</v>
      </c>
      <c r="G18" s="23" t="s">
        <v>34</v>
      </c>
      <c r="H18" s="23"/>
      <c r="I18" s="18" t="s">
        <v>6</v>
      </c>
      <c r="J18" s="17" t="s">
        <v>7</v>
      </c>
      <c r="K18" s="17" t="s">
        <v>8</v>
      </c>
    </row>
    <row r="19" spans="1:11" ht="25.5" customHeight="1" x14ac:dyDescent="0.4">
      <c r="A19" s="10"/>
      <c r="C19" s="26" t="s">
        <v>17</v>
      </c>
      <c r="D19" s="26"/>
      <c r="E19" s="26"/>
      <c r="F19" s="11"/>
      <c r="G19" s="13">
        <v>1</v>
      </c>
      <c r="H19" s="11" t="s">
        <v>5</v>
      </c>
      <c r="I19" s="14">
        <v>500000</v>
      </c>
      <c r="J19" s="15">
        <v>0.1</v>
      </c>
      <c r="K19" s="16">
        <f>IF(COUNT(G19,I19)=2,G19*I19,"")</f>
        <v>500000</v>
      </c>
    </row>
    <row r="20" spans="1:11" ht="25.5" customHeight="1" x14ac:dyDescent="0.4">
      <c r="A20" s="10"/>
      <c r="C20" s="26" t="s">
        <v>18</v>
      </c>
      <c r="D20" s="26"/>
      <c r="E20" s="26"/>
      <c r="F20" s="11"/>
      <c r="G20" s="13">
        <v>10</v>
      </c>
      <c r="H20" s="11" t="s">
        <v>16</v>
      </c>
      <c r="I20" s="14">
        <v>50000</v>
      </c>
      <c r="J20" s="15">
        <v>0.1</v>
      </c>
      <c r="K20" s="16">
        <f>IF(COUNT(G20,I20)=2,G20*I20,"")</f>
        <v>500000</v>
      </c>
    </row>
    <row r="21" spans="1:11" ht="25.5" customHeight="1" x14ac:dyDescent="0.4">
      <c r="A21" s="10"/>
      <c r="C21" s="26" t="s">
        <v>21</v>
      </c>
      <c r="D21" s="26"/>
      <c r="E21" s="26"/>
      <c r="F21" s="11" t="s">
        <v>14</v>
      </c>
      <c r="G21" s="13">
        <v>1</v>
      </c>
      <c r="H21" s="11" t="s">
        <v>16</v>
      </c>
      <c r="I21" s="14">
        <v>10000</v>
      </c>
      <c r="J21" s="15">
        <v>0.08</v>
      </c>
      <c r="K21" s="16">
        <f>IF(COUNT(G21,I21)=2,G21*I21,"")</f>
        <v>10000</v>
      </c>
    </row>
    <row r="22" spans="1:11" ht="25.5" customHeight="1" x14ac:dyDescent="0.4">
      <c r="A22" s="10"/>
      <c r="C22" s="26"/>
      <c r="D22" s="26"/>
      <c r="E22" s="26"/>
      <c r="F22" s="11"/>
      <c r="G22" s="13"/>
      <c r="H22" s="11"/>
      <c r="I22" s="14"/>
      <c r="J22" s="15"/>
      <c r="K22" s="16" t="str">
        <f>IF(COUNT(G22,I22)=2,G22*I22,"")</f>
        <v/>
      </c>
    </row>
    <row r="23" spans="1:11" ht="25.5" customHeight="1" x14ac:dyDescent="0.4">
      <c r="A23" s="10"/>
      <c r="C23" s="26"/>
      <c r="D23" s="26"/>
      <c r="E23" s="26"/>
      <c r="F23" s="11"/>
      <c r="G23" s="13"/>
      <c r="H23" s="11"/>
      <c r="I23" s="14"/>
      <c r="J23" s="15"/>
      <c r="K23" s="16" t="str">
        <f>IF(COUNT(G23,I23)=2,G23*I23,"")</f>
        <v/>
      </c>
    </row>
    <row r="24" spans="1:11" ht="25.5" customHeight="1" x14ac:dyDescent="0.4">
      <c r="A24" s="10"/>
      <c r="C24" s="26"/>
      <c r="D24" s="26"/>
      <c r="E24" s="26"/>
      <c r="F24" s="11"/>
      <c r="G24" s="13"/>
      <c r="H24" s="11"/>
      <c r="I24" s="14"/>
      <c r="J24" s="15"/>
      <c r="K24" s="16" t="str">
        <f>IF(COUNT(G24,I24)=2,G24*I24,"")</f>
        <v/>
      </c>
    </row>
    <row r="25" spans="1:11" ht="25.5" customHeight="1" x14ac:dyDescent="0.4">
      <c r="A25" s="10"/>
      <c r="C25" s="26"/>
      <c r="D25" s="26"/>
      <c r="E25" s="26"/>
      <c r="F25" s="11"/>
      <c r="G25" s="13"/>
      <c r="H25" s="11"/>
      <c r="I25" s="14"/>
      <c r="J25" s="15"/>
      <c r="K25" s="16" t="str">
        <f>IF(COUNT(G25,I25)=2,G25*I25,"")</f>
        <v/>
      </c>
    </row>
    <row r="26" spans="1:11" ht="25.5" customHeight="1" x14ac:dyDescent="0.4">
      <c r="A26" s="10"/>
      <c r="C26" s="26"/>
      <c r="D26" s="26"/>
      <c r="E26" s="26"/>
      <c r="F26" s="11"/>
      <c r="G26" s="13"/>
      <c r="H26" s="11"/>
      <c r="I26" s="14"/>
      <c r="J26" s="15"/>
      <c r="K26" s="16" t="str">
        <f>IF(COUNT(G26,I26)=2,G26*I26,"")</f>
        <v/>
      </c>
    </row>
    <row r="27" spans="1:11" ht="25.5" customHeight="1" x14ac:dyDescent="0.4">
      <c r="A27" s="10"/>
      <c r="C27" s="26"/>
      <c r="D27" s="26"/>
      <c r="E27" s="26"/>
      <c r="F27" s="11"/>
      <c r="G27" s="13"/>
      <c r="H27" s="11"/>
      <c r="I27" s="14"/>
      <c r="J27" s="15"/>
      <c r="K27" s="16" t="str">
        <f>IF(COUNT(G27,I27)=2,G27*I27,"")</f>
        <v/>
      </c>
    </row>
    <row r="28" spans="1:11" ht="25.5" customHeight="1" x14ac:dyDescent="0.4">
      <c r="A28" s="10"/>
      <c r="C28" s="4" t="s">
        <v>15</v>
      </c>
      <c r="D28" s="4" t="s">
        <v>20</v>
      </c>
      <c r="E28" s="22" t="s">
        <v>19</v>
      </c>
      <c r="F28" s="22"/>
      <c r="I28" s="23" t="s">
        <v>10</v>
      </c>
      <c r="J28" s="23"/>
      <c r="K28" s="16">
        <f>SUM(K19:K27)</f>
        <v>1010000</v>
      </c>
    </row>
    <row r="29" spans="1:11" ht="25.5" customHeight="1" x14ac:dyDescent="0.4">
      <c r="A29" s="10"/>
      <c r="C29" s="7" t="s">
        <v>32</v>
      </c>
      <c r="D29" s="5">
        <f>SUMIF(J19:J27, 10%, K19:K27)</f>
        <v>1000000</v>
      </c>
      <c r="E29" s="24">
        <f>ROUND(D29*10%,0)</f>
        <v>100000</v>
      </c>
      <c r="F29" s="24"/>
      <c r="I29" s="23" t="s">
        <v>11</v>
      </c>
      <c r="J29" s="23"/>
      <c r="K29" s="16">
        <f>SUM(E29:F30)</f>
        <v>100800</v>
      </c>
    </row>
    <row r="30" spans="1:11" ht="25.5" customHeight="1" x14ac:dyDescent="0.4">
      <c r="A30" s="10"/>
      <c r="C30" s="7" t="s">
        <v>33</v>
      </c>
      <c r="D30" s="5">
        <f>SUMIF(J19:J27, 8%, K19:K27)</f>
        <v>10000</v>
      </c>
      <c r="E30" s="24">
        <f>ROUND(D30*8%,0)</f>
        <v>800</v>
      </c>
      <c r="F30" s="24"/>
      <c r="I30" s="23" t="s">
        <v>12</v>
      </c>
      <c r="J30" s="23"/>
      <c r="K30" s="16">
        <f>K28+K29</f>
        <v>1110800</v>
      </c>
    </row>
    <row r="31" spans="1:11" ht="18" customHeight="1" x14ac:dyDescent="0.4">
      <c r="A31" s="10"/>
    </row>
    <row r="32" spans="1:11" ht="25.5" customHeight="1" x14ac:dyDescent="0.4">
      <c r="A32" s="10"/>
      <c r="B32" s="32" t="s">
        <v>22</v>
      </c>
      <c r="C32" s="32"/>
      <c r="D32" s="32"/>
      <c r="E32" s="32"/>
      <c r="F32" s="32"/>
      <c r="G32" s="32"/>
      <c r="H32" s="32"/>
      <c r="I32" s="32"/>
      <c r="J32" s="32"/>
      <c r="K32" s="32"/>
    </row>
    <row r="33" spans="1:11" ht="27.75" customHeight="1" x14ac:dyDescent="0.4">
      <c r="A33" s="10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0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</sheetData>
  <mergeCells count="42">
    <mergeCell ref="B32:K32"/>
    <mergeCell ref="B33:K34"/>
    <mergeCell ref="C12:F12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  <mergeCell ref="C18:E18"/>
    <mergeCell ref="G18:H18"/>
    <mergeCell ref="C19:E19"/>
    <mergeCell ref="C20:E20"/>
    <mergeCell ref="C21:E21"/>
    <mergeCell ref="I12:K12"/>
    <mergeCell ref="D13:F13"/>
    <mergeCell ref="I14:K14"/>
    <mergeCell ref="C15:C16"/>
    <mergeCell ref="D15:E16"/>
    <mergeCell ref="F15:F16"/>
    <mergeCell ref="I15:K15"/>
    <mergeCell ref="I16:K16"/>
    <mergeCell ref="C8:F8"/>
    <mergeCell ref="I8:K8"/>
    <mergeCell ref="C9:F9"/>
    <mergeCell ref="D10:F10"/>
    <mergeCell ref="I10:K10"/>
    <mergeCell ref="D11:F11"/>
    <mergeCell ref="I11:K11"/>
    <mergeCell ref="J2:K2"/>
    <mergeCell ref="J3:K3"/>
    <mergeCell ref="C6:D6"/>
    <mergeCell ref="I6:K6"/>
    <mergeCell ref="C7:F7"/>
    <mergeCell ref="I7:K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77DE1-60AD-43F6-B3D5-EB346E15DF41}">
  <sheetPr codeName="Sheet2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0"/>
    </row>
    <row r="2" spans="1:11" ht="22.5" customHeight="1" x14ac:dyDescent="0.4">
      <c r="A2" s="10"/>
      <c r="I2" s="8" t="s">
        <v>27</v>
      </c>
      <c r="J2" s="20">
        <v>45383</v>
      </c>
      <c r="K2" s="20"/>
    </row>
    <row r="3" spans="1:11" ht="22.5" customHeight="1" x14ac:dyDescent="0.4">
      <c r="A3" s="10"/>
      <c r="I3" s="8" t="s">
        <v>29</v>
      </c>
      <c r="J3" s="21" t="s">
        <v>28</v>
      </c>
      <c r="K3" s="21"/>
    </row>
    <row r="4" spans="1:11" ht="39.75" x14ac:dyDescent="0.4">
      <c r="A4" s="10"/>
      <c r="C4" s="19" t="s">
        <v>56</v>
      </c>
      <c r="D4" s="19"/>
      <c r="E4" s="19"/>
      <c r="F4" s="19"/>
      <c r="G4" s="19"/>
      <c r="H4" s="19"/>
      <c r="I4" s="19"/>
      <c r="J4" s="19"/>
      <c r="K4" s="19"/>
    </row>
    <row r="5" spans="1:11" ht="6.75" customHeight="1" x14ac:dyDescent="0.4">
      <c r="A5" s="10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0"/>
      <c r="C6" s="33" t="s">
        <v>2</v>
      </c>
      <c r="D6" s="33"/>
      <c r="E6" s="1" t="s">
        <v>0</v>
      </c>
      <c r="I6" s="25" t="s">
        <v>23</v>
      </c>
      <c r="J6" s="25"/>
      <c r="K6" s="25"/>
    </row>
    <row r="7" spans="1:11" x14ac:dyDescent="0.4">
      <c r="A7" s="10"/>
      <c r="C7" s="25" t="s">
        <v>40</v>
      </c>
      <c r="D7" s="25"/>
      <c r="E7" s="25"/>
      <c r="F7" s="25"/>
      <c r="I7" s="25" t="s">
        <v>1</v>
      </c>
      <c r="J7" s="25"/>
      <c r="K7" s="25"/>
    </row>
    <row r="8" spans="1:11" x14ac:dyDescent="0.4">
      <c r="A8" s="10"/>
      <c r="C8" s="25"/>
      <c r="D8" s="25"/>
      <c r="E8" s="25"/>
      <c r="F8" s="25"/>
      <c r="I8" s="25" t="s">
        <v>36</v>
      </c>
      <c r="J8" s="25"/>
      <c r="K8" s="25"/>
    </row>
    <row r="9" spans="1:11" x14ac:dyDescent="0.4">
      <c r="A9" s="10"/>
      <c r="C9" s="25"/>
      <c r="D9" s="25"/>
      <c r="E9" s="25"/>
      <c r="F9" s="25"/>
      <c r="I9" s="2" t="s">
        <v>30</v>
      </c>
    </row>
    <row r="10" spans="1:11" x14ac:dyDescent="0.4">
      <c r="A10" s="10"/>
      <c r="C10" s="3"/>
      <c r="D10" s="25"/>
      <c r="E10" s="25"/>
      <c r="F10" s="25"/>
      <c r="I10" s="25" t="s">
        <v>24</v>
      </c>
      <c r="J10" s="25"/>
      <c r="K10" s="25"/>
    </row>
    <row r="11" spans="1:11" x14ac:dyDescent="0.4">
      <c r="A11" s="10"/>
      <c r="B11" s="2" t="s">
        <v>41</v>
      </c>
      <c r="C11" s="3"/>
      <c r="D11" s="25"/>
      <c r="E11" s="25"/>
      <c r="F11" s="25"/>
      <c r="I11" s="25" t="s">
        <v>25</v>
      </c>
      <c r="J11" s="25"/>
      <c r="K11" s="25"/>
    </row>
    <row r="12" spans="1:11" x14ac:dyDescent="0.4">
      <c r="A12" s="10"/>
      <c r="C12" s="25" t="s">
        <v>58</v>
      </c>
      <c r="D12" s="25"/>
      <c r="E12" s="25"/>
      <c r="F12" s="25"/>
      <c r="G12" s="25"/>
      <c r="I12" s="25" t="s">
        <v>26</v>
      </c>
      <c r="J12" s="25"/>
      <c r="K12" s="25"/>
    </row>
    <row r="13" spans="1:11" x14ac:dyDescent="0.4">
      <c r="A13" s="10"/>
      <c r="C13" s="3" t="s">
        <v>57</v>
      </c>
      <c r="D13" s="25"/>
      <c r="E13" s="25"/>
      <c r="F13" s="25"/>
    </row>
    <row r="14" spans="1:11" ht="6.75" customHeight="1" x14ac:dyDescent="0.4">
      <c r="A14" s="10"/>
      <c r="I14" s="25"/>
      <c r="J14" s="25"/>
      <c r="K14" s="25"/>
    </row>
    <row r="15" spans="1:11" ht="18.600000000000001" customHeight="1" x14ac:dyDescent="0.4">
      <c r="A15" s="10"/>
      <c r="C15" s="34" t="s">
        <v>3</v>
      </c>
      <c r="D15" s="28">
        <f>K30</f>
        <v>1110800</v>
      </c>
      <c r="E15" s="28"/>
      <c r="F15" s="30" t="s">
        <v>9</v>
      </c>
      <c r="I15" s="25"/>
      <c r="J15" s="25"/>
      <c r="K15" s="25"/>
    </row>
    <row r="16" spans="1:11" x14ac:dyDescent="0.4">
      <c r="A16" s="10"/>
      <c r="C16" s="35"/>
      <c r="D16" s="29"/>
      <c r="E16" s="29"/>
      <c r="F16" s="31"/>
      <c r="I16" s="25"/>
      <c r="J16" s="25"/>
      <c r="K16" s="25"/>
    </row>
    <row r="17" spans="1:11" ht="15.75" customHeight="1" x14ac:dyDescent="0.35">
      <c r="A17" s="10"/>
      <c r="G17" s="12"/>
      <c r="H17" s="12"/>
      <c r="I17" s="12"/>
      <c r="J17" s="27"/>
      <c r="K17" s="27"/>
    </row>
    <row r="18" spans="1:11" ht="25.5" customHeight="1" x14ac:dyDescent="0.4">
      <c r="A18" s="10"/>
      <c r="C18" s="23" t="s">
        <v>13</v>
      </c>
      <c r="D18" s="23"/>
      <c r="E18" s="23"/>
      <c r="F18" s="17" t="s">
        <v>4</v>
      </c>
      <c r="G18" s="23" t="s">
        <v>34</v>
      </c>
      <c r="H18" s="23"/>
      <c r="I18" s="18" t="s">
        <v>6</v>
      </c>
      <c r="J18" s="17" t="s">
        <v>7</v>
      </c>
      <c r="K18" s="17" t="s">
        <v>8</v>
      </c>
    </row>
    <row r="19" spans="1:11" ht="25.5" customHeight="1" x14ac:dyDescent="0.4">
      <c r="A19" s="10"/>
      <c r="C19" s="26" t="s">
        <v>17</v>
      </c>
      <c r="D19" s="26"/>
      <c r="E19" s="26"/>
      <c r="F19" s="11"/>
      <c r="G19" s="13">
        <v>1</v>
      </c>
      <c r="H19" s="11" t="s">
        <v>5</v>
      </c>
      <c r="I19" s="14">
        <v>500000</v>
      </c>
      <c r="J19" s="15">
        <v>0.1</v>
      </c>
      <c r="K19" s="16">
        <f>IF(COUNT(G19,I19)=2,G19*I19,"")</f>
        <v>500000</v>
      </c>
    </row>
    <row r="20" spans="1:11" ht="25.5" customHeight="1" x14ac:dyDescent="0.4">
      <c r="A20" s="10"/>
      <c r="C20" s="26" t="s">
        <v>18</v>
      </c>
      <c r="D20" s="26"/>
      <c r="E20" s="26"/>
      <c r="F20" s="11"/>
      <c r="G20" s="13">
        <v>10</v>
      </c>
      <c r="H20" s="11" t="s">
        <v>16</v>
      </c>
      <c r="I20" s="14">
        <v>50000</v>
      </c>
      <c r="J20" s="15">
        <v>0.1</v>
      </c>
      <c r="K20" s="16">
        <f>IF(COUNT(G20,I20)=2,G20*I20,"")</f>
        <v>500000</v>
      </c>
    </row>
    <row r="21" spans="1:11" ht="25.5" customHeight="1" x14ac:dyDescent="0.4">
      <c r="A21" s="10"/>
      <c r="C21" s="26" t="s">
        <v>21</v>
      </c>
      <c r="D21" s="26"/>
      <c r="E21" s="26"/>
      <c r="F21" s="11" t="s">
        <v>14</v>
      </c>
      <c r="G21" s="13">
        <v>1</v>
      </c>
      <c r="H21" s="11" t="s">
        <v>16</v>
      </c>
      <c r="I21" s="14">
        <v>10000</v>
      </c>
      <c r="J21" s="15">
        <v>0.08</v>
      </c>
      <c r="K21" s="16">
        <f>IF(COUNT(G21,I21)=2,G21*I21,"")</f>
        <v>10000</v>
      </c>
    </row>
    <row r="22" spans="1:11" ht="25.5" customHeight="1" x14ac:dyDescent="0.4">
      <c r="A22" s="10"/>
      <c r="C22" s="26"/>
      <c r="D22" s="26"/>
      <c r="E22" s="26"/>
      <c r="F22" s="11"/>
      <c r="G22" s="13"/>
      <c r="H22" s="11"/>
      <c r="I22" s="14"/>
      <c r="J22" s="15"/>
      <c r="K22" s="16" t="str">
        <f>IF(COUNT(G22,I22)=2,G22*I22,"")</f>
        <v/>
      </c>
    </row>
    <row r="23" spans="1:11" ht="25.5" customHeight="1" x14ac:dyDescent="0.4">
      <c r="A23" s="10"/>
      <c r="C23" s="26"/>
      <c r="D23" s="26"/>
      <c r="E23" s="26"/>
      <c r="F23" s="11"/>
      <c r="G23" s="13"/>
      <c r="H23" s="11"/>
      <c r="I23" s="14"/>
      <c r="J23" s="15"/>
      <c r="K23" s="16" t="str">
        <f>IF(COUNT(G23,I23)=2,G23*I23,"")</f>
        <v/>
      </c>
    </row>
    <row r="24" spans="1:11" ht="25.5" customHeight="1" x14ac:dyDescent="0.4">
      <c r="A24" s="10"/>
      <c r="C24" s="26"/>
      <c r="D24" s="26"/>
      <c r="E24" s="26"/>
      <c r="F24" s="11"/>
      <c r="G24" s="13"/>
      <c r="H24" s="11"/>
      <c r="I24" s="14"/>
      <c r="J24" s="15"/>
      <c r="K24" s="16" t="str">
        <f>IF(COUNT(G24,I24)=2,G24*I24,"")</f>
        <v/>
      </c>
    </row>
    <row r="25" spans="1:11" ht="25.5" customHeight="1" x14ac:dyDescent="0.4">
      <c r="A25" s="10"/>
      <c r="C25" s="26"/>
      <c r="D25" s="26"/>
      <c r="E25" s="26"/>
      <c r="F25" s="11"/>
      <c r="G25" s="13"/>
      <c r="H25" s="11"/>
      <c r="I25" s="14"/>
      <c r="J25" s="15"/>
      <c r="K25" s="16" t="str">
        <f>IF(COUNT(G25,I25)=2,G25*I25,"")</f>
        <v/>
      </c>
    </row>
    <row r="26" spans="1:11" ht="25.5" customHeight="1" x14ac:dyDescent="0.4">
      <c r="A26" s="10"/>
      <c r="C26" s="26"/>
      <c r="D26" s="26"/>
      <c r="E26" s="26"/>
      <c r="F26" s="11"/>
      <c r="G26" s="13"/>
      <c r="H26" s="11"/>
      <c r="I26" s="14"/>
      <c r="J26" s="15"/>
      <c r="K26" s="16" t="str">
        <f>IF(COUNT(G26,I26)=2,G26*I26,"")</f>
        <v/>
      </c>
    </row>
    <row r="27" spans="1:11" ht="25.5" customHeight="1" x14ac:dyDescent="0.4">
      <c r="A27" s="10"/>
      <c r="C27" s="26"/>
      <c r="D27" s="26"/>
      <c r="E27" s="26"/>
      <c r="F27" s="11"/>
      <c r="G27" s="13"/>
      <c r="H27" s="11"/>
      <c r="I27" s="14"/>
      <c r="J27" s="15"/>
      <c r="K27" s="16" t="str">
        <f>IF(COUNT(G27,I27)=2,G27*I27,"")</f>
        <v/>
      </c>
    </row>
    <row r="28" spans="1:11" ht="25.5" customHeight="1" x14ac:dyDescent="0.4">
      <c r="A28" s="10"/>
      <c r="C28" s="4" t="s">
        <v>15</v>
      </c>
      <c r="D28" s="4" t="s">
        <v>20</v>
      </c>
      <c r="E28" s="22" t="s">
        <v>19</v>
      </c>
      <c r="F28" s="22"/>
      <c r="I28" s="23" t="s">
        <v>10</v>
      </c>
      <c r="J28" s="23"/>
      <c r="K28" s="16">
        <f>SUM(K19:K27)</f>
        <v>1010000</v>
      </c>
    </row>
    <row r="29" spans="1:11" ht="25.5" customHeight="1" x14ac:dyDescent="0.4">
      <c r="A29" s="10"/>
      <c r="C29" s="7" t="s">
        <v>32</v>
      </c>
      <c r="D29" s="5">
        <f>SUMIF(J19:J27, 10%, K19:K27)</f>
        <v>1000000</v>
      </c>
      <c r="E29" s="24">
        <f>ROUND(D29*10%,0)</f>
        <v>100000</v>
      </c>
      <c r="F29" s="24"/>
      <c r="I29" s="23" t="s">
        <v>11</v>
      </c>
      <c r="J29" s="23"/>
      <c r="K29" s="16">
        <f>SUM(E29:F30)</f>
        <v>100800</v>
      </c>
    </row>
    <row r="30" spans="1:11" ht="25.5" customHeight="1" x14ac:dyDescent="0.4">
      <c r="A30" s="10"/>
      <c r="C30" s="7" t="s">
        <v>33</v>
      </c>
      <c r="D30" s="5">
        <f>SUMIF(J19:J27, 8%, K19:K27)</f>
        <v>10000</v>
      </c>
      <c r="E30" s="24">
        <f>ROUND(D30*8%,0)</f>
        <v>800</v>
      </c>
      <c r="F30" s="24"/>
      <c r="I30" s="23" t="s">
        <v>12</v>
      </c>
      <c r="J30" s="23"/>
      <c r="K30" s="16">
        <f>K28+K29</f>
        <v>1110800</v>
      </c>
    </row>
    <row r="31" spans="1:11" ht="18" customHeight="1" x14ac:dyDescent="0.4">
      <c r="A31" s="10"/>
    </row>
    <row r="32" spans="1:11" ht="25.5" customHeight="1" x14ac:dyDescent="0.4">
      <c r="A32" s="10"/>
      <c r="B32" s="32" t="s">
        <v>22</v>
      </c>
      <c r="C32" s="32"/>
      <c r="D32" s="32"/>
      <c r="E32" s="32"/>
      <c r="F32" s="32"/>
      <c r="G32" s="32"/>
      <c r="H32" s="32"/>
      <c r="I32" s="32"/>
      <c r="J32" s="32"/>
      <c r="K32" s="32"/>
    </row>
    <row r="33" spans="1:11" ht="27.75" customHeight="1" x14ac:dyDescent="0.4">
      <c r="A33" s="10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0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</sheetData>
  <mergeCells count="42">
    <mergeCell ref="B32:K32"/>
    <mergeCell ref="B33:K34"/>
    <mergeCell ref="C12:G12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  <mergeCell ref="C18:E18"/>
    <mergeCell ref="G18:H18"/>
    <mergeCell ref="C19:E19"/>
    <mergeCell ref="C20:E20"/>
    <mergeCell ref="C21:E21"/>
    <mergeCell ref="I12:K12"/>
    <mergeCell ref="D13:F13"/>
    <mergeCell ref="I14:K14"/>
    <mergeCell ref="C15:C16"/>
    <mergeCell ref="D15:E16"/>
    <mergeCell ref="F15:F16"/>
    <mergeCell ref="I15:K15"/>
    <mergeCell ref="I16:K16"/>
    <mergeCell ref="C8:F8"/>
    <mergeCell ref="I8:K8"/>
    <mergeCell ref="C9:F9"/>
    <mergeCell ref="D10:F10"/>
    <mergeCell ref="I10:K10"/>
    <mergeCell ref="D11:F11"/>
    <mergeCell ref="I11:K11"/>
    <mergeCell ref="J2:K2"/>
    <mergeCell ref="J3:K3"/>
    <mergeCell ref="C6:D6"/>
    <mergeCell ref="I6:K6"/>
    <mergeCell ref="C7:F7"/>
    <mergeCell ref="I7:K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2024-02-06T08:02:55Z</cp:lastPrinted>
  <dcterms:created xsi:type="dcterms:W3CDTF">2024-02-02T01:18:18Z</dcterms:created>
  <dcterms:modified xsi:type="dcterms:W3CDTF">2024-02-06T08:08:59Z</dcterms:modified>
</cp:coreProperties>
</file>