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ビズ研\テンプレート\請求書類\請求書\"/>
    </mc:Choice>
  </mc:AlternateContent>
  <xr:revisionPtr revIDLastSave="0" documentId="13_ncr:1_{47F4E685-3E0C-40D8-8463-DBDDE9841408}" xr6:coauthVersionLast="47" xr6:coauthVersionMax="47" xr10:uidLastSave="{00000000-0000-0000-0000-000000000000}"/>
  <bookViews>
    <workbookView xWindow="19095" yWindow="0" windowWidth="19410" windowHeight="15585" xr2:uid="{FF085082-7152-4DD0-981B-8D7E08E9FB6D}"/>
  </bookViews>
  <sheets>
    <sheet name="見積書" sheetId="2" r:id="rId1"/>
    <sheet name="発注書" sheetId="3" r:id="rId2"/>
    <sheet name="納品書" sheetId="4" r:id="rId3"/>
    <sheet name="請求書" sheetId="1" r:id="rId4"/>
    <sheet name="領収書" sheetId="5" r:id="rId5"/>
    <sheet name="支払通知書" sheetId="6" r:id="rId6"/>
  </sheets>
  <calcPr calcId="191029" calcMode="auto" fullCalcOnLoad="1" forceFull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<sst xmlns="http://schemas.openxmlformats.org/spreadsheetml/2006/main" count="259" uniqueCount="61">
  <si>
    <t>御中</t>
    <rPh sb="0" eb="2">
      <t>オンチュウ</t>
    </rPh>
    <phoneticPr fontId="2"/>
  </si>
  <si>
    <t>〒000-0000</t>
    <phoneticPr fontId="2"/>
  </si>
  <si>
    <t>〇〇県〇〇市1-2-3〇〇ビル 5階</t>
    <rPh sb="2" eb="3">
      <t>ケン</t>
    </rPh>
    <rPh sb="5" eb="6">
      <t>シ</t>
    </rPh>
    <rPh sb="17" eb="18">
      <t>カイ</t>
    </rPh>
    <phoneticPr fontId="2"/>
  </si>
  <si>
    <t>〇〇〇〇株式会社</t>
    <rPh sb="0" eb="8">
      <t>カブシキガイシャ</t>
    </rPh>
    <phoneticPr fontId="2"/>
  </si>
  <si>
    <t>合計金額</t>
    <rPh sb="0" eb="2">
      <t>ゴウケイ</t>
    </rPh>
    <rPh sb="2" eb="4">
      <t>キンガク</t>
    </rPh>
    <phoneticPr fontId="2"/>
  </si>
  <si>
    <t>軽減</t>
    <rPh sb="0" eb="2">
      <t>ケイゲン</t>
    </rPh>
    <phoneticPr fontId="2"/>
  </si>
  <si>
    <t>式</t>
    <rPh sb="0" eb="1">
      <t>シキ</t>
    </rPh>
    <phoneticPr fontId="2"/>
  </si>
  <si>
    <t>単価(税抜)</t>
    <rPh sb="0" eb="2">
      <t>タンカ</t>
    </rPh>
    <rPh sb="3" eb="5">
      <t>ゼイヌ</t>
    </rPh>
    <phoneticPr fontId="2"/>
  </si>
  <si>
    <t>税率</t>
    <rPh sb="0" eb="2">
      <t>ゼイリツ</t>
    </rPh>
    <phoneticPr fontId="2"/>
  </si>
  <si>
    <t>金額(税抜)</t>
    <rPh sb="0" eb="2">
      <t>キンガク</t>
    </rPh>
    <rPh sb="3" eb="5">
      <t>ゼイヌ</t>
    </rPh>
    <phoneticPr fontId="2"/>
  </si>
  <si>
    <t>(税込)</t>
    <rPh sb="1" eb="3">
      <t>ゼイコ</t>
    </rPh>
    <phoneticPr fontId="2"/>
  </si>
  <si>
    <t>小計</t>
    <rPh sb="0" eb="2">
      <t>ショウケイ</t>
    </rPh>
    <phoneticPr fontId="2"/>
  </si>
  <si>
    <t>消費税</t>
    <rPh sb="0" eb="3">
      <t>ショウヒゼイ</t>
    </rPh>
    <phoneticPr fontId="2"/>
  </si>
  <si>
    <t>合計</t>
    <rPh sb="0" eb="2">
      <t>ゴウケイ</t>
    </rPh>
    <phoneticPr fontId="2"/>
  </si>
  <si>
    <t>内　容</t>
    <rPh sb="0" eb="1">
      <t>ウチ</t>
    </rPh>
    <rPh sb="2" eb="3">
      <t>カタチ</t>
    </rPh>
    <phoneticPr fontId="2"/>
  </si>
  <si>
    <t>※</t>
    <phoneticPr fontId="2"/>
  </si>
  <si>
    <t>税別内訳</t>
    <rPh sb="0" eb="2">
      <t>ゼイベツ</t>
    </rPh>
    <rPh sb="2" eb="4">
      <t>ウチワケ</t>
    </rPh>
    <phoneticPr fontId="2"/>
  </si>
  <si>
    <t>個</t>
    <rPh sb="0" eb="1">
      <t>コ</t>
    </rPh>
    <phoneticPr fontId="2"/>
  </si>
  <si>
    <t>商品AAA</t>
    <rPh sb="0" eb="2">
      <t>ショウヒン</t>
    </rPh>
    <phoneticPr fontId="2"/>
  </si>
  <si>
    <t>商品BBB</t>
    <rPh sb="0" eb="2">
      <t>ショウヒン</t>
    </rPh>
    <phoneticPr fontId="2"/>
  </si>
  <si>
    <t>小計(税のみ)</t>
    <rPh sb="0" eb="2">
      <t>ショウケイ</t>
    </rPh>
    <rPh sb="3" eb="4">
      <t>ゼイ</t>
    </rPh>
    <phoneticPr fontId="2"/>
  </si>
  <si>
    <t>小計(税抜金額)</t>
    <rPh sb="0" eb="2">
      <t>ショウケイ</t>
    </rPh>
    <rPh sb="3" eb="5">
      <t>ゼイヌ</t>
    </rPh>
    <rPh sb="5" eb="7">
      <t>キンガク</t>
    </rPh>
    <phoneticPr fontId="2"/>
  </si>
  <si>
    <t>商品CCC</t>
    <rPh sb="0" eb="2">
      <t>ショウヒン</t>
    </rPh>
    <phoneticPr fontId="2"/>
  </si>
  <si>
    <t>備　考</t>
    <rPh sb="0" eb="1">
      <t>ビ</t>
    </rPh>
    <rPh sb="2" eb="3">
      <t>コウ</t>
    </rPh>
    <phoneticPr fontId="2"/>
  </si>
  <si>
    <t>株式会社□□□□□</t>
    <rPh sb="0" eb="4">
      <t>カブシキガイシャ</t>
    </rPh>
    <phoneticPr fontId="2"/>
  </si>
  <si>
    <t>TEL：00-0000-0000</t>
    <phoneticPr fontId="2"/>
  </si>
  <si>
    <t>FAX：00-0000-0000</t>
    <phoneticPr fontId="2"/>
  </si>
  <si>
    <t>担当：山田 太郎</t>
    <rPh sb="0" eb="2">
      <t>タントウ</t>
    </rPh>
    <rPh sb="3" eb="5">
      <t>ヤマダ</t>
    </rPh>
    <rPh sb="6" eb="8">
      <t>タロウ</t>
    </rPh>
    <phoneticPr fontId="2"/>
  </si>
  <si>
    <t>登録番号：T0123456789012</t>
    <phoneticPr fontId="2"/>
  </si>
  <si>
    <t>下記の通り、御請求申し上げます。</t>
    <rPh sb="0" eb="2">
      <t>カキ</t>
    </rPh>
    <rPh sb="3" eb="4">
      <t>トオ</t>
    </rPh>
    <rPh sb="6" eb="7">
      <t>ゴ</t>
    </rPh>
    <rPh sb="7" eb="9">
      <t>セイキュウ</t>
    </rPh>
    <rPh sb="9" eb="10">
      <t>モウ</t>
    </rPh>
    <rPh sb="11" eb="12">
      <t>ア</t>
    </rPh>
    <phoneticPr fontId="2"/>
  </si>
  <si>
    <t>10%対象分</t>
    <rPh sb="3" eb="5">
      <t>タイショウ</t>
    </rPh>
    <rPh sb="5" eb="6">
      <t>ブン</t>
    </rPh>
    <phoneticPr fontId="2"/>
  </si>
  <si>
    <t>8%対象分</t>
    <rPh sb="2" eb="4">
      <t>タイショウ</t>
    </rPh>
    <rPh sb="4" eb="5">
      <t>ブン</t>
    </rPh>
    <phoneticPr fontId="2"/>
  </si>
  <si>
    <t>数量(単位)</t>
    <rPh sb="0" eb="2">
      <t>スウリョウ</t>
    </rPh>
    <rPh sb="3" eb="5">
      <t>タンイ</t>
    </rPh>
    <phoneticPr fontId="2"/>
  </si>
  <si>
    <t>「※」は軽減税率対象品目です</t>
    <phoneticPr fontId="2"/>
  </si>
  <si>
    <t>□□県□□市□□町1-2-3 □□ビル 2階</t>
    <rPh sb="21" eb="22">
      <t>カイ</t>
    </rPh>
    <phoneticPr fontId="2"/>
  </si>
  <si>
    <t>下記の通り、御見積り申し上げます。</t>
    <rPh sb="0" eb="2">
      <t>カキ</t>
    </rPh>
    <rPh sb="3" eb="4">
      <t>トオ</t>
    </rPh>
    <rPh sb="6" eb="9">
      <t>オミツモリ</t>
    </rPh>
    <rPh sb="10" eb="11">
      <t>モウ</t>
    </rPh>
    <rPh sb="12" eb="13">
      <t>ア</t>
    </rPh>
    <phoneticPr fontId="2"/>
  </si>
  <si>
    <t>支払期限：</t>
    <rPh sb="0" eb="2">
      <t>シハラ</t>
    </rPh>
    <rPh sb="2" eb="4">
      <t>キゲン</t>
    </rPh>
    <phoneticPr fontId="2"/>
  </si>
  <si>
    <t>〇〇銀行○○支店 普通○○○○</t>
    <rPh sb="2" eb="4">
      <t>ギンコウ</t>
    </rPh>
    <rPh sb="6" eb="8">
      <t>シテン</t>
    </rPh>
    <rPh sb="9" eb="11">
      <t>フツウ</t>
    </rPh>
    <phoneticPr fontId="2"/>
  </si>
  <si>
    <t>〒000-0000　〇〇県〇〇市1-2-3〇〇ビル 5階</t>
    <phoneticPr fontId="2"/>
  </si>
  <si>
    <t>　</t>
    <phoneticPr fontId="2"/>
  </si>
  <si>
    <t>支払条件：</t>
    <rPh sb="0" eb="2">
      <t>シハラ</t>
    </rPh>
    <rPh sb="2" eb="4">
      <t>ジョウケン</t>
    </rPh>
    <phoneticPr fontId="2"/>
  </si>
  <si>
    <t>有効期限：</t>
    <rPh sb="0" eb="4">
      <t>ユウコウキゲン</t>
    </rPh>
    <phoneticPr fontId="2"/>
  </si>
  <si>
    <t>件名：</t>
    <rPh sb="0" eb="1">
      <t>ケン</t>
    </rPh>
    <rPh sb="1" eb="2">
      <t>メイ</t>
    </rPh>
    <phoneticPr fontId="2"/>
  </si>
  <si>
    <t>納期：</t>
    <rPh sb="0" eb="1">
      <t>オサメ</t>
    </rPh>
    <rPh sb="1" eb="2">
      <t>キ</t>
    </rPh>
    <phoneticPr fontId="2"/>
  </si>
  <si>
    <t>振込先：</t>
    <rPh sb="0" eb="1">
      <t>シン</t>
    </rPh>
    <phoneticPr fontId="2"/>
  </si>
  <si>
    <t>御見積後〇週間</t>
    <rPh sb="0" eb="4">
      <t>オミツモリゴ</t>
    </rPh>
    <rPh sb="5" eb="7">
      <t>シュウカン</t>
    </rPh>
    <phoneticPr fontId="2"/>
  </si>
  <si>
    <t>下記の通り、発注いたします。</t>
    <rPh sb="0" eb="2">
      <t>カキ</t>
    </rPh>
    <rPh sb="3" eb="4">
      <t>トオ</t>
    </rPh>
    <rPh sb="6" eb="8">
      <t>ハッチュウ</t>
    </rPh>
    <phoneticPr fontId="2"/>
  </si>
  <si>
    <t>○○県○○市○○町1-2-3 ○○ビル 2階</t>
    <rPh sb="21" eb="22">
      <t>カイ</t>
    </rPh>
    <phoneticPr fontId="2"/>
  </si>
  <si>
    <t>担当：佐藤 一郎</t>
    <rPh sb="0" eb="2">
      <t>タントウ</t>
    </rPh>
    <rPh sb="3" eb="5">
      <t>サトウ</t>
    </rPh>
    <rPh sb="6" eb="8">
      <t>イチロウ</t>
    </rPh>
    <phoneticPr fontId="2"/>
  </si>
  <si>
    <t>下記の通り、納品いたします。</t>
    <rPh sb="0" eb="2">
      <t>カキ</t>
    </rPh>
    <rPh sb="3" eb="4">
      <t>トオ</t>
    </rPh>
    <rPh sb="6" eb="8">
      <t>ノウヒン</t>
    </rPh>
    <phoneticPr fontId="2"/>
  </si>
  <si>
    <t>下記、正に領収いたしました。</t>
    <rPh sb="0" eb="2">
      <t>カキ</t>
    </rPh>
    <rPh sb="3" eb="4">
      <t>マサ</t>
    </rPh>
    <rPh sb="5" eb="7">
      <t>リョウシュウ</t>
    </rPh>
    <phoneticPr fontId="2"/>
  </si>
  <si>
    <t>下記の通り、お支払い致しましたのでお知らせします。</t>
    <rPh sb="0" eb="2">
      <t>カキ</t>
    </rPh>
    <rPh sb="3" eb="4">
      <t>トオ</t>
    </rPh>
    <rPh sb="7" eb="9">
      <t>シハラ</t>
    </rPh>
    <rPh sb="10" eb="11">
      <t>イタ</t>
    </rPh>
    <rPh sb="18" eb="19">
      <t>シ</t>
    </rPh>
    <phoneticPr fontId="2"/>
  </si>
  <si>
    <t>□□県□□市1-2-3□□ビル 5階</t>
    <phoneticPr fontId="2"/>
  </si>
  <si>
    <t>御見積書</t>
    <rPh sb="0" eb="1">
      <t>ゴ</t>
    </rPh>
    <rPh sb="1" eb="2">
      <t>ミ</t>
    </rPh>
    <rPh sb="2" eb="3">
      <t>セキ</t>
    </rPh>
    <rPh sb="3" eb="4">
      <t>ショ</t>
    </rPh>
    <phoneticPr fontId="2"/>
  </si>
  <si>
    <t>書類番号：A123</t>
    <rPh sb="0" eb="4">
      <t>ショルイバンゴウ</t>
    </rPh>
    <phoneticPr fontId="2"/>
  </si>
  <si>
    <t>発行日：2024年4月1日</t>
    <rPh sb="0" eb="3">
      <t>ハッコウビ</t>
    </rPh>
    <rPh sb="8" eb="9">
      <t>ネン</t>
    </rPh>
    <rPh sb="10" eb="11">
      <t>ガツ</t>
    </rPh>
    <rPh sb="12" eb="13">
      <t>ニチ</t>
    </rPh>
    <phoneticPr fontId="2"/>
  </si>
  <si>
    <t>発注書</t>
    <rPh sb="0" eb="3">
      <t>ハッチュウショ</t>
    </rPh>
    <phoneticPr fontId="2"/>
  </si>
  <si>
    <t>御請求書</t>
    <rPh sb="0" eb="1">
      <t>ゴ</t>
    </rPh>
    <rPh sb="1" eb="4">
      <t>セイキュウショ</t>
    </rPh>
    <phoneticPr fontId="2"/>
  </si>
  <si>
    <t>領収書</t>
    <rPh sb="0" eb="3">
      <t>リョウシュウショ</t>
    </rPh>
    <phoneticPr fontId="2"/>
  </si>
  <si>
    <t>支払通知書</t>
    <rPh sb="0" eb="2">
      <t>シハラ</t>
    </rPh>
    <rPh sb="2" eb="5">
      <t>ツウチショ</t>
    </rPh>
    <phoneticPr fontId="2"/>
  </si>
  <si>
    <t>納 品 書</t>
    <rPh sb="0" eb="1">
      <t>オサメ</t>
    </rPh>
    <rPh sb="2" eb="3">
      <t>ヒン</t>
    </rPh>
    <rPh sb="4" eb="5">
      <t>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</si>
</sst>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13">
    <font>
      <sz val="11"/>
      <color theme="1"/>
      <name val="游ゴシック"/>
      <family val="2"/>
      <charset val="128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4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游ゴシック"/>
      <family val="3"/>
      <charset val="128"/>
    </font>
    <font>
      <sz val="24"/>
      <color theme="1"/>
      <name val="游ゴシック"/>
      <family val="3"/>
      <charset val="128"/>
    </font>
    <font>
      <sz val="11"/>
      <name val="游ゴシック"/>
      <family val="3"/>
      <charset val="128"/>
    </font>
    <font>
      <b/>
      <sz val="11"/>
      <color theme="5"/>
      <name val="游ゴシック"/>
      <family val="3"/>
      <charset val="128"/>
    </font>
    <font>
      <b/>
      <sz val="20"/>
      <color rgb="FF662D00"/>
      <name val="游ゴシック"/>
      <family val="3"/>
      <charset val="128"/>
    </font>
    <font>
      <sz val="11"/>
      <color rgb="FF662D00"/>
      <name val="游ゴシック"/>
      <family val="3"/>
      <charset val="128"/>
    </font>
    <font>
      <b/>
      <sz val="14"/>
      <color rgb="FF662D00"/>
      <name val="游ゴシック"/>
      <family val="3"/>
      <charset val="128"/>
    </font>
    <font>
      <b/>
      <sz val="11"/>
      <color rgb="FF662D00"/>
      <name val="游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CD1AE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/>
      <top/>
      <bottom style="medium">
        <color theme="5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0" xfId="0" applyFont="1" applyAlignment="1">
      <alignment horizontal="right" vertical="center"/>
    </xf>
    <xf numFmtId="9" fontId="4" fillId="0" borderId="2" xfId="0" applyNumberFormat="1" applyFont="1" applyBorder="1">
      <alignment vertic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/>
    <xf numFmtId="6" fontId="4" fillId="0" borderId="2" xfId="1" applyFont="1" applyBorder="1" applyAlignment="1">
      <alignment vertical="center"/>
    </xf>
    <xf numFmtId="6" fontId="4" fillId="0" borderId="2" xfId="1" applyFont="1" applyBorder="1" applyAlignment="1">
      <alignment horizontal="right" vertical="center"/>
    </xf>
    <xf numFmtId="6" fontId="4" fillId="0" borderId="2" xfId="1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20" fontId="4" fillId="0" borderId="0" xfId="0" applyNumberFormat="1" applyFont="1">
      <alignment vertical="center"/>
    </xf>
    <xf numFmtId="0" fontId="6" fillId="0" borderId="0" xfId="0" applyFont="1">
      <alignment vertical="center"/>
    </xf>
    <xf numFmtId="0" fontId="4" fillId="0" borderId="2" xfId="0" applyFont="1" applyBorder="1" applyAlignment="1">
      <alignment horizontal="left" vertical="top"/>
    </xf>
    <xf numFmtId="0" fontId="4" fillId="0" borderId="0" xfId="0" applyFont="1">
      <alignment vertical="center"/>
    </xf>
    <xf numFmtId="0" fontId="4" fillId="0" borderId="6" xfId="0" applyFont="1" applyBorder="1" applyAlignment="1">
      <alignment horizontal="center"/>
    </xf>
    <xf numFmtId="6" fontId="4" fillId="0" borderId="2" xfId="1" applyFont="1" applyBorder="1" applyAlignment="1">
      <alignment horizontal="right" vertical="center" indent="1"/>
    </xf>
    <xf numFmtId="0" fontId="4" fillId="0" borderId="3" xfId="0" applyFont="1" applyBorder="1" applyAlignment="1">
      <alignment horizontal="left" vertical="center" indent="1"/>
    </xf>
    <xf numFmtId="0" fontId="4" fillId="0" borderId="5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0" fontId="5" fillId="0" borderId="1" xfId="0" applyFont="1" applyBorder="1" applyAlignment="1">
      <alignment horizontal="center"/>
    </xf>
    <xf numFmtId="6" fontId="3" fillId="0" borderId="7" xfId="1" applyFont="1" applyBorder="1" applyAlignment="1">
      <alignment horizontal="right" vertical="center" indent="1"/>
    </xf>
    <xf numFmtId="6" fontId="3" fillId="0" borderId="6" xfId="1" applyFont="1" applyBorder="1" applyAlignment="1">
      <alignment horizontal="right" vertical="center" indent="1"/>
    </xf>
    <xf numFmtId="6" fontId="3" fillId="0" borderId="9" xfId="1" applyFont="1" applyBorder="1" applyAlignment="1">
      <alignment horizontal="right" vertical="center" indent="1"/>
    </xf>
    <xf numFmtId="6" fontId="3" fillId="0" borderId="1" xfId="1" applyFont="1" applyBorder="1" applyAlignment="1">
      <alignment horizontal="right" vertical="center" indent="1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/>
    <xf numFmtId="0" fontId="7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31" fontId="4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0" fillId="0" borderId="0" xfId="0" applyFont="1" applyAlignment="1">
      <alignment horizontal="right" vertical="center" indent="1"/>
    </xf>
    <xf numFmtId="0" fontId="11" fillId="3" borderId="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right" vertical="center" indent="1"/>
    </xf>
    <xf numFmtId="0" fontId="12" fillId="3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3" fillId="0" borderId="13" xfId="0" applyFont="1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662D00"/>
      <color rgb="FF184248"/>
      <color rgb="FF6DBE97"/>
      <color rgb="FF005047"/>
      <color rgb="FF2A8F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</xdr:row>
      <xdr:rowOff>9525</xdr:rowOff>
    </xdr:from>
    <xdr:to>
      <xdr:col>9</xdr:col>
      <xdr:colOff>409575</xdr:colOff>
      <xdr:row>3</xdr:row>
      <xdr:rowOff>34200</xdr:rowOff>
    </xdr:to>
    <xdr:sp macro="" textlink="">
      <xdr:nvSpPr>
        <xdr:cNvPr id="4" name="平行四辺形 3">
          <a:extLst>
            <a:ext uri="{FF2B5EF4-FFF2-40B4-BE49-F238E27FC236}">
              <a16:creationId xmlns:a16="http://schemas.microsoft.com/office/drawing/2014/main" id="{7CEBAE32-96AD-9396-899E-F0BB5EDEB0C7}"/>
            </a:ext>
          </a:extLst>
        </xdr:cNvPr>
        <xdr:cNvSpPr/>
      </xdr:nvSpPr>
      <xdr:spPr>
        <a:xfrm>
          <a:off x="3038475" y="247650"/>
          <a:ext cx="280987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5" name="平行四辺形 4">
          <a:extLst>
            <a:ext uri="{FF2B5EF4-FFF2-40B4-BE49-F238E27FC236}">
              <a16:creationId xmlns:a16="http://schemas.microsoft.com/office/drawing/2014/main" id="{D79B7727-A86E-49AC-8976-9939254989F3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697E75D4-E086-45C9-A32B-5DEB7B9E5A25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6" name="平行四辺形 5">
          <a:extLst>
            <a:ext uri="{FF2B5EF4-FFF2-40B4-BE49-F238E27FC236}">
              <a16:creationId xmlns:a16="http://schemas.microsoft.com/office/drawing/2014/main" id="{578B0B89-4138-45A6-9B27-55D20CB1C00D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</xdr:row>
      <xdr:rowOff>9525</xdr:rowOff>
    </xdr:from>
    <xdr:to>
      <xdr:col>9</xdr:col>
      <xdr:colOff>409575</xdr:colOff>
      <xdr:row>3</xdr:row>
      <xdr:rowOff>34200</xdr:rowOff>
    </xdr:to>
    <xdr:sp macro="" textlink="">
      <xdr:nvSpPr>
        <xdr:cNvPr id="10" name="平行四辺形 9">
          <a:extLst>
            <a:ext uri="{FF2B5EF4-FFF2-40B4-BE49-F238E27FC236}">
              <a16:creationId xmlns:a16="http://schemas.microsoft.com/office/drawing/2014/main" id="{CEDF831B-384A-4378-84C7-6047A8B028CA}"/>
            </a:ext>
          </a:extLst>
        </xdr:cNvPr>
        <xdr:cNvSpPr/>
      </xdr:nvSpPr>
      <xdr:spPr>
        <a:xfrm>
          <a:off x="3038475" y="247650"/>
          <a:ext cx="280987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11" name="平行四辺形 10">
          <a:extLst>
            <a:ext uri="{FF2B5EF4-FFF2-40B4-BE49-F238E27FC236}">
              <a16:creationId xmlns:a16="http://schemas.microsoft.com/office/drawing/2014/main" id="{83BDA91A-F7C6-4242-97D5-25E7A6CD7374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7D7D9E2B-DAD8-4350-93DB-5610C1F98AEF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13" name="平行四辺形 12">
          <a:extLst>
            <a:ext uri="{FF2B5EF4-FFF2-40B4-BE49-F238E27FC236}">
              <a16:creationId xmlns:a16="http://schemas.microsoft.com/office/drawing/2014/main" id="{1BC77E93-3E18-487A-A979-CF0995AA506B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</xdr:row>
      <xdr:rowOff>9525</xdr:rowOff>
    </xdr:from>
    <xdr:to>
      <xdr:col>9</xdr:col>
      <xdr:colOff>409575</xdr:colOff>
      <xdr:row>3</xdr:row>
      <xdr:rowOff>34200</xdr:rowOff>
    </xdr:to>
    <xdr:sp macro="" textlink="">
      <xdr:nvSpPr>
        <xdr:cNvPr id="10" name="平行四辺形 9">
          <a:extLst>
            <a:ext uri="{FF2B5EF4-FFF2-40B4-BE49-F238E27FC236}">
              <a16:creationId xmlns:a16="http://schemas.microsoft.com/office/drawing/2014/main" id="{4A1F5AD5-EED4-4C90-981A-BDB5AAB3A209}"/>
            </a:ext>
          </a:extLst>
        </xdr:cNvPr>
        <xdr:cNvSpPr/>
      </xdr:nvSpPr>
      <xdr:spPr>
        <a:xfrm>
          <a:off x="3038475" y="247650"/>
          <a:ext cx="280987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11" name="平行四辺形 10">
          <a:extLst>
            <a:ext uri="{FF2B5EF4-FFF2-40B4-BE49-F238E27FC236}">
              <a16:creationId xmlns:a16="http://schemas.microsoft.com/office/drawing/2014/main" id="{3DEE0ED6-2851-42AB-B678-FFB35B9BBEF6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28469DC9-822E-472E-8F23-6F173A5C0B82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13" name="平行四辺形 12">
          <a:extLst>
            <a:ext uri="{FF2B5EF4-FFF2-40B4-BE49-F238E27FC236}">
              <a16:creationId xmlns:a16="http://schemas.microsoft.com/office/drawing/2014/main" id="{7FE686C7-7584-4ED7-B72D-9F0973D00A6D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</xdr:row>
      <xdr:rowOff>9525</xdr:rowOff>
    </xdr:from>
    <xdr:to>
      <xdr:col>9</xdr:col>
      <xdr:colOff>409575</xdr:colOff>
      <xdr:row>3</xdr:row>
      <xdr:rowOff>34200</xdr:rowOff>
    </xdr:to>
    <xdr:sp macro="" textlink="">
      <xdr:nvSpPr>
        <xdr:cNvPr id="10" name="平行四辺形 9">
          <a:extLst>
            <a:ext uri="{FF2B5EF4-FFF2-40B4-BE49-F238E27FC236}">
              <a16:creationId xmlns:a16="http://schemas.microsoft.com/office/drawing/2014/main" id="{50D5BEA7-0856-4F62-BD97-32961C3AA338}"/>
            </a:ext>
          </a:extLst>
        </xdr:cNvPr>
        <xdr:cNvSpPr/>
      </xdr:nvSpPr>
      <xdr:spPr>
        <a:xfrm>
          <a:off x="3038475" y="247650"/>
          <a:ext cx="280987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11" name="平行四辺形 10">
          <a:extLst>
            <a:ext uri="{FF2B5EF4-FFF2-40B4-BE49-F238E27FC236}">
              <a16:creationId xmlns:a16="http://schemas.microsoft.com/office/drawing/2014/main" id="{270FCC60-DA50-41B0-BC75-3DF12C387E50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3CDA2C7E-7492-4D97-84D4-270F6DAFAC8D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13" name="平行四辺形 12">
          <a:extLst>
            <a:ext uri="{FF2B5EF4-FFF2-40B4-BE49-F238E27FC236}">
              <a16:creationId xmlns:a16="http://schemas.microsoft.com/office/drawing/2014/main" id="{C371A07E-5B8E-40FA-8BB1-7F4E82C77018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</xdr:row>
      <xdr:rowOff>9525</xdr:rowOff>
    </xdr:from>
    <xdr:to>
      <xdr:col>9</xdr:col>
      <xdr:colOff>409575</xdr:colOff>
      <xdr:row>3</xdr:row>
      <xdr:rowOff>34200</xdr:rowOff>
    </xdr:to>
    <xdr:sp macro="" textlink="">
      <xdr:nvSpPr>
        <xdr:cNvPr id="10" name="平行四辺形 9">
          <a:extLst>
            <a:ext uri="{FF2B5EF4-FFF2-40B4-BE49-F238E27FC236}">
              <a16:creationId xmlns:a16="http://schemas.microsoft.com/office/drawing/2014/main" id="{16D10CFD-27BC-4565-8B31-547053F2F646}"/>
            </a:ext>
          </a:extLst>
        </xdr:cNvPr>
        <xdr:cNvSpPr/>
      </xdr:nvSpPr>
      <xdr:spPr>
        <a:xfrm>
          <a:off x="3038475" y="247650"/>
          <a:ext cx="280987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11" name="平行四辺形 10">
          <a:extLst>
            <a:ext uri="{FF2B5EF4-FFF2-40B4-BE49-F238E27FC236}">
              <a16:creationId xmlns:a16="http://schemas.microsoft.com/office/drawing/2014/main" id="{CED42AE7-4063-450B-8AB4-055828F72E11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A26E18D4-6635-45FD-8349-072D89A7BEBB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13" name="平行四辺形 12">
          <a:extLst>
            <a:ext uri="{FF2B5EF4-FFF2-40B4-BE49-F238E27FC236}">
              <a16:creationId xmlns:a16="http://schemas.microsoft.com/office/drawing/2014/main" id="{A960A70C-D095-4DFA-A4E3-5CA1E1B71296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266700</xdr:colOff>
      <xdr:row>1</xdr:row>
      <xdr:rowOff>9525</xdr:rowOff>
    </xdr:from>
    <xdr:to>
      <xdr:col>9</xdr:col>
      <xdr:colOff>409575</xdr:colOff>
      <xdr:row>3</xdr:row>
      <xdr:rowOff>34200</xdr:rowOff>
    </xdr:to>
    <xdr:sp macro="" textlink="">
      <xdr:nvSpPr>
        <xdr:cNvPr id="10" name="平行四辺形 9">
          <a:extLst>
            <a:ext uri="{FF2B5EF4-FFF2-40B4-BE49-F238E27FC236}">
              <a16:creationId xmlns:a16="http://schemas.microsoft.com/office/drawing/2014/main" id="{5C06A552-8F7F-4E5F-85CA-76E255ED2D17}"/>
            </a:ext>
          </a:extLst>
        </xdr:cNvPr>
        <xdr:cNvSpPr/>
      </xdr:nvSpPr>
      <xdr:spPr>
        <a:xfrm>
          <a:off x="3038475" y="247650"/>
          <a:ext cx="280987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742950</xdr:colOff>
      <xdr:row>1</xdr:row>
      <xdr:rowOff>9525</xdr:rowOff>
    </xdr:from>
    <xdr:to>
      <xdr:col>9</xdr:col>
      <xdr:colOff>971551</xdr:colOff>
      <xdr:row>3</xdr:row>
      <xdr:rowOff>34200</xdr:rowOff>
    </xdr:to>
    <xdr:sp macro="" textlink="">
      <xdr:nvSpPr>
        <xdr:cNvPr id="11" name="平行四辺形 10">
          <a:extLst>
            <a:ext uri="{FF2B5EF4-FFF2-40B4-BE49-F238E27FC236}">
              <a16:creationId xmlns:a16="http://schemas.microsoft.com/office/drawing/2014/main" id="{34639953-94ED-41AB-8373-BCE0002EACD3}"/>
            </a:ext>
          </a:extLst>
        </xdr:cNvPr>
        <xdr:cNvSpPr/>
      </xdr:nvSpPr>
      <xdr:spPr>
        <a:xfrm>
          <a:off x="4781550" y="247650"/>
          <a:ext cx="1628776" cy="720000"/>
        </a:xfrm>
        <a:prstGeom prst="parallelogram">
          <a:avLst>
            <a:gd name="adj" fmla="val 64437"/>
          </a:avLst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685799</xdr:colOff>
      <xdr:row>1</xdr:row>
      <xdr:rowOff>9525</xdr:rowOff>
    </xdr:from>
    <xdr:to>
      <xdr:col>9</xdr:col>
      <xdr:colOff>1514474</xdr:colOff>
      <xdr:row>3</xdr:row>
      <xdr:rowOff>34200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E739E6D0-0D09-426F-8E59-61BDF92BD070}"/>
            </a:ext>
          </a:extLst>
        </xdr:cNvPr>
        <xdr:cNvSpPr/>
      </xdr:nvSpPr>
      <xdr:spPr>
        <a:xfrm>
          <a:off x="6124574" y="247650"/>
          <a:ext cx="828675" cy="720000"/>
        </a:xfrm>
        <a:prstGeom prst="rect">
          <a:avLst/>
        </a:prstGeom>
        <a:solidFill>
          <a:srgbClr val="662D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66675</xdr:colOff>
      <xdr:row>1</xdr:row>
      <xdr:rowOff>9525</xdr:rowOff>
    </xdr:from>
    <xdr:to>
      <xdr:col>9</xdr:col>
      <xdr:colOff>1219200</xdr:colOff>
      <xdr:row>3</xdr:row>
      <xdr:rowOff>34200</xdr:rowOff>
    </xdr:to>
    <xdr:sp macro="" textlink="">
      <xdr:nvSpPr>
        <xdr:cNvPr id="13" name="平行四辺形 12">
          <a:extLst>
            <a:ext uri="{FF2B5EF4-FFF2-40B4-BE49-F238E27FC236}">
              <a16:creationId xmlns:a16="http://schemas.microsoft.com/office/drawing/2014/main" id="{648AEF2F-B21B-473F-94D0-FB4A7B09D5B4}"/>
            </a:ext>
          </a:extLst>
        </xdr:cNvPr>
        <xdr:cNvSpPr/>
      </xdr:nvSpPr>
      <xdr:spPr>
        <a:xfrm>
          <a:off x="5505450" y="247650"/>
          <a:ext cx="1152525" cy="720000"/>
        </a:xfrm>
        <a:prstGeom prst="parallelogram">
          <a:avLst>
            <a:gd name="adj" fmla="val 64437"/>
          </a:avLst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42C32-CAA3-4FC5-95D0-13E57058C1F8}">
  <sheetPr codeName="Sheet1"/>
  <dimension ref="A1:J34"/>
  <sheetViews>
    <sheetView tabSelected="1"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9"/>
      <c r="I1" s="29"/>
      <c r="J1" s="35" t="s">
        <v>54</v>
      </c>
    </row>
    <row r="2" spans="1:10" ht="39.75">
      <c r="B2" s="34" t="s">
        <v>53</v>
      </c>
      <c r="C2" s="34"/>
      <c r="D2" s="13"/>
      <c r="E2" s="13"/>
      <c r="F2" s="13"/>
      <c r="G2" s="13"/>
      <c r="H2" s="13"/>
      <c r="I2" s="13"/>
      <c r="J2" s="13"/>
    </row>
    <row r="3" spans="1:10" ht="15" customHeight="1">
      <c r="B3" s="33" t="s">
        <v>55</v>
      </c>
      <c r="C3" s="33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8" t="s">
        <v>3</v>
      </c>
      <c r="C5" s="48"/>
      <c r="D5" s="49" t="s">
        <v>0</v>
      </c>
      <c r="H5" s="15" t="s">
        <v>24</v>
      </c>
      <c r="I5" s="15"/>
      <c r="J5" s="15"/>
    </row>
    <row r="6" spans="1:10">
      <c r="B6" s="28" t="s">
        <v>38</v>
      </c>
      <c r="C6" s="28"/>
      <c r="D6" s="28"/>
      <c r="E6" s="28"/>
      <c r="H6" s="15" t="s">
        <v>1</v>
      </c>
      <c r="I6" s="15"/>
      <c r="J6" s="15"/>
    </row>
    <row r="7" spans="1:10">
      <c r="B7" s="15"/>
      <c r="C7" s="15"/>
      <c r="D7" s="15"/>
      <c r="E7" s="15"/>
      <c r="H7" s="15" t="s">
        <v>34</v>
      </c>
      <c r="I7" s="15"/>
      <c r="J7" s="15"/>
    </row>
    <row r="8" spans="1:10">
      <c r="B8" s="15" t="s">
        <v>35</v>
      </c>
      <c r="C8" s="15"/>
      <c r="D8" s="15"/>
      <c r="E8" s="15"/>
      <c r="H8" s="1" t="s">
        <v>28</v>
      </c>
    </row>
    <row r="9" spans="1:10">
      <c r="B9" s="4" t="s">
        <v>42</v>
      </c>
      <c r="C9" s="15"/>
      <c r="D9" s="15"/>
      <c r="E9" s="15"/>
      <c r="H9" s="15" t="s">
        <v>25</v>
      </c>
      <c r="I9" s="15"/>
      <c r="J9" s="15"/>
    </row>
    <row r="10" spans="1:10">
      <c r="A10" s="1" t="s">
        <v>39</v>
      </c>
      <c r="B10" s="4" t="s">
        <v>43</v>
      </c>
      <c r="C10" s="15"/>
      <c r="D10" s="15"/>
      <c r="E10" s="15"/>
      <c r="H10" s="15" t="s">
        <v>26</v>
      </c>
      <c r="I10" s="15"/>
      <c r="J10" s="15"/>
    </row>
    <row r="11" spans="1:10">
      <c r="B11" s="4" t="s">
        <v>40</v>
      </c>
      <c r="C11" s="15"/>
      <c r="D11" s="15"/>
      <c r="E11" s="15"/>
      <c r="H11" s="15" t="s">
        <v>27</v>
      </c>
      <c r="I11" s="15"/>
      <c r="J11" s="15"/>
    </row>
    <row r="12" spans="1:10">
      <c r="B12" s="4" t="s">
        <v>41</v>
      </c>
      <c r="C12" s="15" t="s">
        <v>45</v>
      </c>
      <c r="D12" s="15"/>
      <c r="E12" s="15"/>
    </row>
    <row r="13" spans="1:10" ht="6.75" customHeight="1">
      <c r="H13" s="15"/>
      <c r="I13" s="15"/>
      <c r="J13" s="15"/>
    </row>
    <row r="14" spans="1:10" ht="18.600000000000001" customHeight="1">
      <c r="B14" s="36" t="s">
        <v>4</v>
      </c>
      <c r="C14" s="22">
        <f>J29</f>
        <v>1110800</v>
      </c>
      <c r="D14" s="23"/>
      <c r="E14" s="26" t="s">
        <v>10</v>
      </c>
      <c r="H14" s="15"/>
      <c r="I14" s="15"/>
      <c r="J14" s="15"/>
    </row>
    <row r="15" spans="1:10">
      <c r="B15" s="37"/>
      <c r="C15" s="24"/>
      <c r="D15" s="25"/>
      <c r="E15" s="27"/>
      <c r="H15" s="15"/>
      <c r="I15" s="15"/>
      <c r="J15" s="15"/>
    </row>
    <row r="16" spans="1:10" ht="15.75" customHeight="1">
      <c r="F16" s="7"/>
      <c r="G16" s="7"/>
      <c r="H16" s="7"/>
      <c r="I16" s="21"/>
      <c r="J16" s="21"/>
    </row>
    <row r="17" spans="2:10" ht="25.5" customHeight="1">
      <c r="B17" s="38" t="s">
        <v>14</v>
      </c>
      <c r="C17" s="39"/>
      <c r="D17" s="40"/>
      <c r="E17" s="41" t="s">
        <v>5</v>
      </c>
      <c r="F17" s="38" t="s">
        <v>32</v>
      </c>
      <c r="G17" s="42"/>
      <c r="H17" s="43" t="s">
        <v>7</v>
      </c>
      <c r="I17" s="44" t="s">
        <v>8</v>
      </c>
      <c r="J17" s="44" t="s">
        <v>9</v>
      </c>
    </row>
    <row r="18" spans="2:10" ht="25.5" customHeight="1">
      <c r="B18" s="18" t="s">
        <v>18</v>
      </c>
      <c r="C18" s="19"/>
      <c r="D18" s="20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18" t="s">
        <v>19</v>
      </c>
      <c r="C19" s="19"/>
      <c r="D19" s="20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18" t="s">
        <v>22</v>
      </c>
      <c r="C20" s="19"/>
      <c r="D20" s="20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18"/>
      <c r="C21" s="19"/>
      <c r="D21" s="20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18"/>
      <c r="C22" s="19"/>
      <c r="D22" s="20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18"/>
      <c r="C23" s="19"/>
      <c r="D23" s="20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18"/>
      <c r="C24" s="19"/>
      <c r="D24" s="20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18"/>
      <c r="C25" s="19"/>
      <c r="D25" s="20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18"/>
      <c r="C26" s="19"/>
      <c r="D26" s="20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16" t="s">
        <v>20</v>
      </c>
      <c r="E27" s="16"/>
      <c r="H27" s="46" t="s">
        <v>11</v>
      </c>
      <c r="I27" s="46"/>
      <c r="J27" s="8">
        <f>SUM(J18:J26)</f>
        <v>1010000</v>
      </c>
    </row>
    <row r="28" spans="2:10" ht="25.5" customHeight="1">
      <c r="B28" s="45" t="s">
        <v>30</v>
      </c>
      <c r="C28" s="10">
        <f>SUMIF(I18:I26, 10%, J18:J26)</f>
        <v>1000000</v>
      </c>
      <c r="D28" s="17">
        <f>ROUND(C28*10%,0)</f>
        <v>100000</v>
      </c>
      <c r="E28" s="17"/>
      <c r="H28" s="46" t="s">
        <v>12</v>
      </c>
      <c r="I28" s="46"/>
      <c r="J28" s="8">
        <f>SUM(D28:E29)</f>
        <v>100800</v>
      </c>
    </row>
    <row r="29" spans="2:10" ht="25.5" customHeight="1">
      <c r="B29" s="45" t="s">
        <v>31</v>
      </c>
      <c r="C29" s="10">
        <f>SUMIF(I18:I26, 8%, J18:J26)</f>
        <v>10000</v>
      </c>
      <c r="D29" s="17">
        <f>ROUND(C29*8%,0)</f>
        <v>800</v>
      </c>
      <c r="E29" s="17"/>
      <c r="H29" s="46" t="s">
        <v>13</v>
      </c>
      <c r="I29" s="46"/>
      <c r="J29" s="8">
        <f>J27+J28</f>
        <v>1110800</v>
      </c>
    </row>
    <row r="30" spans="2:10" ht="25.5" customHeight="1"/>
    <row r="31" spans="2:10" ht="25.5" customHeight="1">
      <c r="B31" s="47" t="s">
        <v>23</v>
      </c>
      <c r="C31" s="47"/>
      <c r="D31" s="47"/>
      <c r="E31" s="47"/>
      <c r="F31" s="47"/>
      <c r="G31" s="47"/>
      <c r="H31" s="47"/>
      <c r="I31" s="47"/>
      <c r="J31" s="47"/>
    </row>
    <row r="32" spans="2:10" ht="95.25" customHeight="1">
      <c r="B32" s="14" t="s">
        <v>33</v>
      </c>
      <c r="C32" s="14"/>
      <c r="D32" s="14"/>
      <c r="E32" s="14"/>
      <c r="F32" s="14"/>
      <c r="G32" s="14"/>
      <c r="H32" s="14"/>
      <c r="I32" s="14"/>
      <c r="J32" s="14"/>
    </row>
    <row r="33" ht="18.600000000000001" customHeight="1"/>
    <row r="34" ht="18.600000000000001" customHeight="1"/>
  </sheetData>
  <mergeCells count="43">
    <mergeCell ref="B6:E6"/>
    <mergeCell ref="H6:J6"/>
    <mergeCell ref="H1:I1"/>
    <mergeCell ref="B5:C5"/>
    <mergeCell ref="H5:J5"/>
    <mergeCell ref="B2:C2"/>
    <mergeCell ref="B3:C3"/>
    <mergeCell ref="B7:E7"/>
    <mergeCell ref="H7:J7"/>
    <mergeCell ref="H9:J9"/>
    <mergeCell ref="H10:J10"/>
    <mergeCell ref="H11:J11"/>
    <mergeCell ref="H13:J13"/>
    <mergeCell ref="B14:B15"/>
    <mergeCell ref="C14:D15"/>
    <mergeCell ref="E14:E15"/>
    <mergeCell ref="H14:J14"/>
    <mergeCell ref="H15:J15"/>
    <mergeCell ref="B24:D24"/>
    <mergeCell ref="B25:D25"/>
    <mergeCell ref="B26:D26"/>
    <mergeCell ref="I16:J16"/>
    <mergeCell ref="B17:D17"/>
    <mergeCell ref="F17:G17"/>
    <mergeCell ref="B18:D18"/>
    <mergeCell ref="B19:D19"/>
    <mergeCell ref="B20:D20"/>
    <mergeCell ref="B31:J31"/>
    <mergeCell ref="B32:J32"/>
    <mergeCell ref="B8:E8"/>
    <mergeCell ref="C9:E9"/>
    <mergeCell ref="C10:E10"/>
    <mergeCell ref="C11:E11"/>
    <mergeCell ref="C12:E12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91FF0-562B-4D7D-B32F-188FBD302C4F}">
  <sheetPr codeName="Sheet3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9"/>
      <c r="I1" s="29"/>
      <c r="J1" s="35" t="s">
        <v>54</v>
      </c>
    </row>
    <row r="2" spans="1:10" ht="39.75">
      <c r="B2" s="34" t="s">
        <v>56</v>
      </c>
      <c r="C2" s="34"/>
      <c r="D2" s="13"/>
      <c r="E2" s="13"/>
      <c r="F2" s="13"/>
      <c r="G2" s="13"/>
      <c r="H2" s="13"/>
      <c r="I2" s="13"/>
      <c r="J2" s="13"/>
    </row>
    <row r="3" spans="1:10" ht="15" customHeight="1">
      <c r="B3" s="33" t="s">
        <v>55</v>
      </c>
      <c r="C3" s="33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8" t="s">
        <v>3</v>
      </c>
      <c r="C5" s="48"/>
      <c r="D5" s="49" t="s">
        <v>0</v>
      </c>
      <c r="H5" s="15" t="s">
        <v>24</v>
      </c>
      <c r="I5" s="15"/>
      <c r="J5" s="15"/>
    </row>
    <row r="6" spans="1:10">
      <c r="B6" s="15" t="s">
        <v>1</v>
      </c>
      <c r="C6" s="15"/>
      <c r="D6" s="15"/>
      <c r="E6" s="15"/>
      <c r="H6" s="15" t="s">
        <v>1</v>
      </c>
      <c r="I6" s="15"/>
      <c r="J6" s="15"/>
    </row>
    <row r="7" spans="1:10">
      <c r="B7" s="15" t="s">
        <v>52</v>
      </c>
      <c r="C7" s="15"/>
      <c r="D7" s="15"/>
      <c r="E7" s="15"/>
      <c r="H7" s="15" t="s">
        <v>47</v>
      </c>
      <c r="I7" s="15"/>
      <c r="J7" s="15"/>
    </row>
    <row r="8" spans="1:10">
      <c r="B8" s="15"/>
      <c r="C8" s="15"/>
      <c r="D8" s="15"/>
      <c r="E8" s="15"/>
      <c r="H8" s="1" t="s">
        <v>28</v>
      </c>
    </row>
    <row r="9" spans="1:10">
      <c r="B9" s="15" t="s">
        <v>46</v>
      </c>
      <c r="C9" s="15"/>
      <c r="D9" s="15"/>
      <c r="E9" s="15"/>
      <c r="H9" s="15" t="s">
        <v>25</v>
      </c>
      <c r="I9" s="15"/>
      <c r="J9" s="15"/>
    </row>
    <row r="10" spans="1:10">
      <c r="A10" s="1" t="s">
        <v>39</v>
      </c>
      <c r="B10" s="4" t="s">
        <v>42</v>
      </c>
      <c r="H10" s="15" t="s">
        <v>26</v>
      </c>
      <c r="I10" s="15"/>
      <c r="J10" s="15"/>
    </row>
    <row r="11" spans="1:10">
      <c r="B11" s="4" t="s">
        <v>43</v>
      </c>
      <c r="H11" s="15" t="s">
        <v>48</v>
      </c>
      <c r="I11" s="15"/>
      <c r="J11" s="15"/>
    </row>
    <row r="12" spans="1:10">
      <c r="B12" s="4" t="s">
        <v>40</v>
      </c>
    </row>
    <row r="13" spans="1:10" ht="6.75" customHeight="1">
      <c r="H13" s="15"/>
      <c r="I13" s="15"/>
      <c r="J13" s="15"/>
    </row>
    <row r="14" spans="1:10" ht="18.600000000000001" customHeight="1">
      <c r="B14" s="36" t="s">
        <v>4</v>
      </c>
      <c r="C14" s="22">
        <f>J29</f>
        <v>1110800</v>
      </c>
      <c r="D14" s="23"/>
      <c r="E14" s="26" t="s">
        <v>10</v>
      </c>
      <c r="H14" s="15"/>
      <c r="I14" s="15"/>
      <c r="J14" s="15"/>
    </row>
    <row r="15" spans="1:10">
      <c r="B15" s="37"/>
      <c r="C15" s="24"/>
      <c r="D15" s="25"/>
      <c r="E15" s="27"/>
      <c r="H15" s="15"/>
      <c r="I15" s="15"/>
      <c r="J15" s="15"/>
    </row>
    <row r="16" spans="1:10" ht="15.75" customHeight="1">
      <c r="F16" s="7"/>
      <c r="G16" s="7"/>
      <c r="H16" s="7"/>
      <c r="I16" s="21"/>
      <c r="J16" s="21"/>
    </row>
    <row r="17" spans="2:10" ht="25.5" customHeight="1">
      <c r="B17" s="38" t="s">
        <v>14</v>
      </c>
      <c r="C17" s="39"/>
      <c r="D17" s="40"/>
      <c r="E17" s="41" t="s">
        <v>5</v>
      </c>
      <c r="F17" s="38" t="s">
        <v>32</v>
      </c>
      <c r="G17" s="42"/>
      <c r="H17" s="43" t="s">
        <v>7</v>
      </c>
      <c r="I17" s="44" t="s">
        <v>8</v>
      </c>
      <c r="J17" s="44" t="s">
        <v>9</v>
      </c>
    </row>
    <row r="18" spans="2:10" ht="25.5" customHeight="1">
      <c r="B18" s="18" t="s">
        <v>18</v>
      </c>
      <c r="C18" s="19"/>
      <c r="D18" s="20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18" t="s">
        <v>19</v>
      </c>
      <c r="C19" s="19"/>
      <c r="D19" s="20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18" t="s">
        <v>22</v>
      </c>
      <c r="C20" s="19"/>
      <c r="D20" s="20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18"/>
      <c r="C21" s="19"/>
      <c r="D21" s="20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18"/>
      <c r="C22" s="19"/>
      <c r="D22" s="20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18"/>
      <c r="C23" s="19"/>
      <c r="D23" s="20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18"/>
      <c r="C24" s="19"/>
      <c r="D24" s="20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18"/>
      <c r="C25" s="19"/>
      <c r="D25" s="20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18"/>
      <c r="C26" s="19"/>
      <c r="D26" s="20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16" t="s">
        <v>20</v>
      </c>
      <c r="E27" s="16"/>
      <c r="H27" s="46" t="s">
        <v>11</v>
      </c>
      <c r="I27" s="46"/>
      <c r="J27" s="8">
        <f>SUM(J18:J26)</f>
        <v>1010000</v>
      </c>
    </row>
    <row r="28" spans="2:10" ht="25.5" customHeight="1">
      <c r="B28" s="45" t="s">
        <v>30</v>
      </c>
      <c r="C28" s="10">
        <f>SUMIF(I18:I26, 10%, J18:J26)</f>
        <v>1000000</v>
      </c>
      <c r="D28" s="17">
        <f>ROUND(C28*10%,0)</f>
        <v>100000</v>
      </c>
      <c r="E28" s="17"/>
      <c r="H28" s="46" t="s">
        <v>12</v>
      </c>
      <c r="I28" s="46"/>
      <c r="J28" s="8">
        <f>SUM(D28:E29)</f>
        <v>100800</v>
      </c>
    </row>
    <row r="29" spans="2:10" ht="25.5" customHeight="1">
      <c r="B29" s="45" t="s">
        <v>31</v>
      </c>
      <c r="C29" s="10">
        <f>SUMIF(I18:I26, 8%, J18:J26)</f>
        <v>10000</v>
      </c>
      <c r="D29" s="17">
        <f>ROUND(C29*8%,0)</f>
        <v>800</v>
      </c>
      <c r="E29" s="17"/>
      <c r="H29" s="46" t="s">
        <v>13</v>
      </c>
      <c r="I29" s="46"/>
      <c r="J29" s="8">
        <f>J27+J28</f>
        <v>1110800</v>
      </c>
    </row>
    <row r="30" spans="2:10" ht="25.5" customHeight="1"/>
    <row r="31" spans="2:10" ht="25.5" customHeight="1">
      <c r="B31" s="47" t="s">
        <v>23</v>
      </c>
      <c r="C31" s="47"/>
      <c r="D31" s="47"/>
      <c r="E31" s="47"/>
      <c r="F31" s="47"/>
      <c r="G31" s="47"/>
      <c r="H31" s="47"/>
      <c r="I31" s="47"/>
      <c r="J31" s="47"/>
    </row>
    <row r="32" spans="2:10" ht="95.25" customHeight="1">
      <c r="B32" s="14" t="s">
        <v>33</v>
      </c>
      <c r="C32" s="14"/>
      <c r="D32" s="14"/>
      <c r="E32" s="14"/>
      <c r="F32" s="14"/>
      <c r="G32" s="14"/>
      <c r="H32" s="14"/>
      <c r="I32" s="14"/>
      <c r="J32" s="14"/>
    </row>
    <row r="33" ht="18.600000000000001" customHeight="1"/>
    <row r="34" ht="18.600000000000001" customHeight="1"/>
  </sheetData>
  <mergeCells count="40">
    <mergeCell ref="H1:I1"/>
    <mergeCell ref="B2:C2"/>
    <mergeCell ref="B3:C3"/>
    <mergeCell ref="B6:E6"/>
    <mergeCell ref="H6:J6"/>
    <mergeCell ref="B5:C5"/>
    <mergeCell ref="H5:J5"/>
    <mergeCell ref="B7:E7"/>
    <mergeCell ref="H7:J7"/>
    <mergeCell ref="B8:E8"/>
    <mergeCell ref="H9:J9"/>
    <mergeCell ref="H10:J10"/>
    <mergeCell ref="H11:J11"/>
    <mergeCell ref="H13:J13"/>
    <mergeCell ref="B14:B15"/>
    <mergeCell ref="C14:D15"/>
    <mergeCell ref="E14:E15"/>
    <mergeCell ref="H14:J14"/>
    <mergeCell ref="H15:J15"/>
    <mergeCell ref="B17:D17"/>
    <mergeCell ref="F17:G17"/>
    <mergeCell ref="B18:D18"/>
    <mergeCell ref="B19:D19"/>
    <mergeCell ref="B20:D20"/>
    <mergeCell ref="B31:J31"/>
    <mergeCell ref="B32:J32"/>
    <mergeCell ref="B9:E9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  <mergeCell ref="I16:J1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A44F9-F7E1-4171-A0A7-83A5DFC82A9B}">
  <sheetPr codeName="Sheet4"/>
  <dimension ref="A1:J34"/>
  <sheetViews>
    <sheetView view="pageLayout" zoomScaleNormal="100" workbookViewId="0">
      <selection activeCell="B3" sqref="B3:C3"/>
    </sheetView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9"/>
      <c r="I1" s="29"/>
      <c r="J1" s="35" t="s">
        <v>54</v>
      </c>
    </row>
    <row r="2" spans="1:10" ht="39.75">
      <c r="B2" s="34" t="s">
        <v>60</v>
      </c>
      <c r="C2" s="34"/>
      <c r="D2" s="13"/>
      <c r="E2" s="13"/>
      <c r="F2" s="13"/>
      <c r="G2" s="13"/>
      <c r="H2" s="13"/>
      <c r="I2" s="13"/>
      <c r="J2" s="13"/>
    </row>
    <row r="3" spans="1:10" ht="15" customHeight="1">
      <c r="B3" s="33" t="s">
        <v>55</v>
      </c>
      <c r="C3" s="33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8" t="s">
        <v>3</v>
      </c>
      <c r="C5" s="48"/>
      <c r="D5" s="49" t="s">
        <v>0</v>
      </c>
      <c r="H5" s="15" t="s">
        <v>24</v>
      </c>
      <c r="I5" s="15"/>
      <c r="J5" s="15"/>
    </row>
    <row r="6" spans="1:10">
      <c r="B6" s="15" t="s">
        <v>1</v>
      </c>
      <c r="C6" s="15"/>
      <c r="D6" s="15"/>
      <c r="E6" s="15"/>
      <c r="H6" s="15" t="s">
        <v>1</v>
      </c>
      <c r="I6" s="15"/>
      <c r="J6" s="15"/>
    </row>
    <row r="7" spans="1:10">
      <c r="B7" s="15" t="s">
        <v>2</v>
      </c>
      <c r="C7" s="15"/>
      <c r="D7" s="15"/>
      <c r="E7" s="15"/>
      <c r="H7" s="15" t="s">
        <v>34</v>
      </c>
      <c r="I7" s="15"/>
      <c r="J7" s="15"/>
    </row>
    <row r="8" spans="1:10">
      <c r="B8" s="15"/>
      <c r="C8" s="15"/>
      <c r="D8" s="15"/>
      <c r="E8" s="15"/>
      <c r="H8" s="1" t="s">
        <v>28</v>
      </c>
    </row>
    <row r="9" spans="1:10">
      <c r="B9" s="15"/>
      <c r="C9" s="15"/>
      <c r="D9" s="15"/>
      <c r="E9" s="15"/>
      <c r="H9" s="15" t="s">
        <v>25</v>
      </c>
      <c r="I9" s="15"/>
      <c r="J9" s="15"/>
    </row>
    <row r="10" spans="1:10">
      <c r="A10" s="1" t="s">
        <v>39</v>
      </c>
      <c r="B10" s="30"/>
      <c r="C10" s="30"/>
      <c r="D10" s="30"/>
      <c r="E10" s="30"/>
      <c r="H10" s="15" t="s">
        <v>26</v>
      </c>
      <c r="I10" s="15"/>
      <c r="J10" s="15"/>
    </row>
    <row r="11" spans="1:10">
      <c r="B11" s="15" t="s">
        <v>49</v>
      </c>
      <c r="C11" s="15"/>
      <c r="D11" s="15"/>
      <c r="E11" s="15"/>
      <c r="H11" s="15" t="s">
        <v>27</v>
      </c>
      <c r="I11" s="15"/>
      <c r="J11" s="15"/>
    </row>
    <row r="12" spans="1:10">
      <c r="B12" s="4" t="s">
        <v>42</v>
      </c>
      <c r="C12" s="31"/>
      <c r="D12" s="31"/>
      <c r="E12" s="31"/>
    </row>
    <row r="13" spans="1:10" ht="6.75" customHeight="1">
      <c r="B13" s="12"/>
      <c r="H13" s="15"/>
      <c r="I13" s="15"/>
      <c r="J13" s="15"/>
    </row>
    <row r="14" spans="1:10" ht="18.600000000000001" customHeight="1">
      <c r="B14" s="36" t="s">
        <v>4</v>
      </c>
      <c r="C14" s="22">
        <f>J29</f>
        <v>1110800</v>
      </c>
      <c r="D14" s="23"/>
      <c r="E14" s="26" t="s">
        <v>10</v>
      </c>
      <c r="H14" s="15"/>
      <c r="I14" s="15"/>
      <c r="J14" s="15"/>
    </row>
    <row r="15" spans="1:10">
      <c r="B15" s="37"/>
      <c r="C15" s="24"/>
      <c r="D15" s="25"/>
      <c r="E15" s="27"/>
      <c r="H15" s="15"/>
      <c r="I15" s="15"/>
      <c r="J15" s="15"/>
    </row>
    <row r="16" spans="1:10" ht="15.75" customHeight="1">
      <c r="F16" s="7"/>
      <c r="G16" s="7"/>
      <c r="H16" s="7"/>
      <c r="I16" s="21"/>
      <c r="J16" s="21"/>
    </row>
    <row r="17" spans="2:10" ht="25.5" customHeight="1">
      <c r="B17" s="38" t="s">
        <v>14</v>
      </c>
      <c r="C17" s="39"/>
      <c r="D17" s="40"/>
      <c r="E17" s="41" t="s">
        <v>5</v>
      </c>
      <c r="F17" s="38" t="s">
        <v>32</v>
      </c>
      <c r="G17" s="42"/>
      <c r="H17" s="43" t="s">
        <v>7</v>
      </c>
      <c r="I17" s="44" t="s">
        <v>8</v>
      </c>
      <c r="J17" s="44" t="s">
        <v>9</v>
      </c>
    </row>
    <row r="18" spans="2:10" ht="25.5" customHeight="1">
      <c r="B18" s="18" t="s">
        <v>18</v>
      </c>
      <c r="C18" s="19"/>
      <c r="D18" s="20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18" t="s">
        <v>19</v>
      </c>
      <c r="C19" s="19"/>
      <c r="D19" s="20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18" t="s">
        <v>22</v>
      </c>
      <c r="C20" s="19"/>
      <c r="D20" s="20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18"/>
      <c r="C21" s="19"/>
      <c r="D21" s="20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18"/>
      <c r="C22" s="19"/>
      <c r="D22" s="20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18"/>
      <c r="C23" s="19"/>
      <c r="D23" s="20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18"/>
      <c r="C24" s="19"/>
      <c r="D24" s="20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18"/>
      <c r="C25" s="19"/>
      <c r="D25" s="20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18"/>
      <c r="C26" s="19"/>
      <c r="D26" s="20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16" t="s">
        <v>20</v>
      </c>
      <c r="E27" s="16"/>
      <c r="H27" s="46" t="s">
        <v>11</v>
      </c>
      <c r="I27" s="46"/>
      <c r="J27" s="8">
        <f>SUM(J18:J26)</f>
        <v>1010000</v>
      </c>
    </row>
    <row r="28" spans="2:10" ht="25.5" customHeight="1">
      <c r="B28" s="45" t="s">
        <v>30</v>
      </c>
      <c r="C28" s="10">
        <f>SUMIF(I18:I26, 10%, J18:J26)</f>
        <v>1000000</v>
      </c>
      <c r="D28" s="17">
        <f>ROUND(C28*10%,0)</f>
        <v>100000</v>
      </c>
      <c r="E28" s="17"/>
      <c r="H28" s="46" t="s">
        <v>12</v>
      </c>
      <c r="I28" s="46"/>
      <c r="J28" s="8">
        <f>SUM(D28:E29)</f>
        <v>100800</v>
      </c>
    </row>
    <row r="29" spans="2:10" ht="25.5" customHeight="1">
      <c r="B29" s="45" t="s">
        <v>31</v>
      </c>
      <c r="C29" s="10">
        <f>SUMIF(I18:I26, 8%, J18:J26)</f>
        <v>10000</v>
      </c>
      <c r="D29" s="17">
        <f>ROUND(C29*8%,0)</f>
        <v>800</v>
      </c>
      <c r="E29" s="17"/>
      <c r="H29" s="46" t="s">
        <v>13</v>
      </c>
      <c r="I29" s="46"/>
      <c r="J29" s="8">
        <f>J27+J28</f>
        <v>1110800</v>
      </c>
    </row>
    <row r="30" spans="2:10" ht="25.5" customHeight="1"/>
    <row r="31" spans="2:10" ht="25.5" customHeight="1">
      <c r="B31" s="47" t="s">
        <v>23</v>
      </c>
      <c r="C31" s="47"/>
      <c r="D31" s="47"/>
      <c r="E31" s="47"/>
      <c r="F31" s="47"/>
      <c r="G31" s="47"/>
      <c r="H31" s="47"/>
      <c r="I31" s="47"/>
      <c r="J31" s="47"/>
    </row>
    <row r="32" spans="2:10" ht="95.25" customHeight="1">
      <c r="B32" s="14" t="s">
        <v>33</v>
      </c>
      <c r="C32" s="14"/>
      <c r="D32" s="14"/>
      <c r="E32" s="14"/>
      <c r="F32" s="14"/>
      <c r="G32" s="14"/>
      <c r="H32" s="14"/>
      <c r="I32" s="14"/>
      <c r="J32" s="14"/>
    </row>
    <row r="33" ht="18.600000000000001" customHeight="1"/>
    <row r="34" ht="18.600000000000001" customHeight="1"/>
  </sheetData>
  <mergeCells count="43">
    <mergeCell ref="H1:I1"/>
    <mergeCell ref="B2:C2"/>
    <mergeCell ref="B3:C3"/>
    <mergeCell ref="H10:J10"/>
    <mergeCell ref="B5:C5"/>
    <mergeCell ref="H5:J5"/>
    <mergeCell ref="B6:E6"/>
    <mergeCell ref="H6:J6"/>
    <mergeCell ref="B7:E7"/>
    <mergeCell ref="H7:J7"/>
    <mergeCell ref="B8:E8"/>
    <mergeCell ref="B9:E9"/>
    <mergeCell ref="H9:J9"/>
    <mergeCell ref="B20:D20"/>
    <mergeCell ref="H11:J11"/>
    <mergeCell ref="C12:E12"/>
    <mergeCell ref="H13:J13"/>
    <mergeCell ref="B14:B15"/>
    <mergeCell ref="C14:D15"/>
    <mergeCell ref="E14:E15"/>
    <mergeCell ref="H14:J14"/>
    <mergeCell ref="H15:J15"/>
    <mergeCell ref="I16:J16"/>
    <mergeCell ref="B17:D17"/>
    <mergeCell ref="F17:G17"/>
    <mergeCell ref="B18:D18"/>
    <mergeCell ref="B19:D19"/>
    <mergeCell ref="B31:J31"/>
    <mergeCell ref="B32:J32"/>
    <mergeCell ref="B11:E11"/>
    <mergeCell ref="B10:E10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DE6CF-874A-42B2-958D-A5B23399BCE6}">
  <sheetPr codeName="Sheet2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9"/>
      <c r="I1" s="29"/>
      <c r="J1" s="35" t="s">
        <v>54</v>
      </c>
    </row>
    <row r="2" spans="1:10" ht="39.75">
      <c r="B2" s="34" t="s">
        <v>57</v>
      </c>
      <c r="C2" s="34"/>
      <c r="D2" s="13"/>
      <c r="E2" s="13"/>
      <c r="F2" s="13"/>
      <c r="G2" s="13"/>
      <c r="H2" s="13"/>
      <c r="I2" s="13"/>
      <c r="J2" s="13"/>
    </row>
    <row r="3" spans="1:10" ht="15" customHeight="1">
      <c r="B3" s="33" t="s">
        <v>55</v>
      </c>
      <c r="C3" s="33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8" t="s">
        <v>3</v>
      </c>
      <c r="C5" s="48"/>
      <c r="D5" s="49" t="s">
        <v>0</v>
      </c>
      <c r="H5" s="15" t="s">
        <v>24</v>
      </c>
      <c r="I5" s="15"/>
      <c r="J5" s="15"/>
    </row>
    <row r="6" spans="1:10">
      <c r="B6" s="15" t="s">
        <v>1</v>
      </c>
      <c r="C6" s="15"/>
      <c r="D6" s="15"/>
      <c r="E6" s="15"/>
      <c r="H6" s="15" t="s">
        <v>1</v>
      </c>
      <c r="I6" s="15"/>
      <c r="J6" s="15"/>
    </row>
    <row r="7" spans="1:10">
      <c r="B7" s="15" t="s">
        <v>2</v>
      </c>
      <c r="C7" s="15"/>
      <c r="D7" s="15"/>
      <c r="E7" s="15"/>
      <c r="H7" s="15" t="s">
        <v>34</v>
      </c>
      <c r="I7" s="15"/>
      <c r="J7" s="15"/>
    </row>
    <row r="8" spans="1:10">
      <c r="B8" s="15"/>
      <c r="C8" s="15"/>
      <c r="D8" s="15"/>
      <c r="E8" s="15"/>
      <c r="H8" s="1" t="s">
        <v>28</v>
      </c>
    </row>
    <row r="9" spans="1:10">
      <c r="B9" s="15" t="s">
        <v>29</v>
      </c>
      <c r="C9" s="15"/>
      <c r="D9" s="15"/>
      <c r="E9" s="15"/>
      <c r="H9" s="15" t="s">
        <v>25</v>
      </c>
      <c r="I9" s="15"/>
      <c r="J9" s="15"/>
    </row>
    <row r="10" spans="1:10">
      <c r="A10" s="1" t="s">
        <v>39</v>
      </c>
      <c r="B10" s="4" t="s">
        <v>42</v>
      </c>
      <c r="C10" s="31"/>
      <c r="D10" s="31"/>
      <c r="E10" s="31"/>
      <c r="H10" s="15" t="s">
        <v>26</v>
      </c>
      <c r="I10" s="15"/>
      <c r="J10" s="15"/>
    </row>
    <row r="11" spans="1:10">
      <c r="B11" s="4" t="s">
        <v>36</v>
      </c>
      <c r="C11" s="32"/>
      <c r="D11" s="31"/>
      <c r="E11" s="31"/>
      <c r="H11" s="15" t="s">
        <v>27</v>
      </c>
      <c r="I11" s="15"/>
      <c r="J11" s="15"/>
    </row>
    <row r="12" spans="1:10">
      <c r="B12" s="4" t="s">
        <v>44</v>
      </c>
      <c r="C12" s="31" t="s">
        <v>37</v>
      </c>
      <c r="D12" s="31"/>
      <c r="E12" s="31"/>
    </row>
    <row r="13" spans="1:10" ht="6.75" customHeight="1">
      <c r="B13" s="12"/>
      <c r="H13" s="15"/>
      <c r="I13" s="15"/>
      <c r="J13" s="15"/>
    </row>
    <row r="14" spans="1:10" ht="18.600000000000001" customHeight="1">
      <c r="B14" s="36" t="s">
        <v>4</v>
      </c>
      <c r="C14" s="22">
        <f>J29</f>
        <v>1110800</v>
      </c>
      <c r="D14" s="23"/>
      <c r="E14" s="26" t="s">
        <v>10</v>
      </c>
      <c r="H14" s="15"/>
      <c r="I14" s="15"/>
      <c r="J14" s="15"/>
    </row>
    <row r="15" spans="1:10">
      <c r="B15" s="37"/>
      <c r="C15" s="24"/>
      <c r="D15" s="25"/>
      <c r="E15" s="27"/>
      <c r="H15" s="15"/>
      <c r="I15" s="15"/>
      <c r="J15" s="15"/>
    </row>
    <row r="16" spans="1:10" ht="15.75" customHeight="1">
      <c r="F16" s="7"/>
      <c r="G16" s="7"/>
      <c r="H16" s="7"/>
      <c r="I16" s="21"/>
      <c r="J16" s="21"/>
    </row>
    <row r="17" spans="2:10" ht="25.5" customHeight="1">
      <c r="B17" s="38" t="s">
        <v>14</v>
      </c>
      <c r="C17" s="39"/>
      <c r="D17" s="40"/>
      <c r="E17" s="41" t="s">
        <v>5</v>
      </c>
      <c r="F17" s="38" t="s">
        <v>32</v>
      </c>
      <c r="G17" s="42"/>
      <c r="H17" s="43" t="s">
        <v>7</v>
      </c>
      <c r="I17" s="44" t="s">
        <v>8</v>
      </c>
      <c r="J17" s="44" t="s">
        <v>9</v>
      </c>
    </row>
    <row r="18" spans="2:10" ht="25.5" customHeight="1">
      <c r="B18" s="18" t="s">
        <v>18</v>
      </c>
      <c r="C18" s="19"/>
      <c r="D18" s="20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18" t="s">
        <v>19</v>
      </c>
      <c r="C19" s="19"/>
      <c r="D19" s="20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18" t="s">
        <v>22</v>
      </c>
      <c r="C20" s="19"/>
      <c r="D20" s="20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18"/>
      <c r="C21" s="19"/>
      <c r="D21" s="20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18"/>
      <c r="C22" s="19"/>
      <c r="D22" s="20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18"/>
      <c r="C23" s="19"/>
      <c r="D23" s="20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18"/>
      <c r="C24" s="19"/>
      <c r="D24" s="20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18"/>
      <c r="C25" s="19"/>
      <c r="D25" s="20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18"/>
      <c r="C26" s="19"/>
      <c r="D26" s="20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16" t="s">
        <v>20</v>
      </c>
      <c r="E27" s="16"/>
      <c r="H27" s="46" t="s">
        <v>11</v>
      </c>
      <c r="I27" s="46"/>
      <c r="J27" s="8">
        <f>SUM(J18:J26)</f>
        <v>1010000</v>
      </c>
    </row>
    <row r="28" spans="2:10" ht="25.5" customHeight="1">
      <c r="B28" s="45" t="s">
        <v>30</v>
      </c>
      <c r="C28" s="10">
        <f>SUMIF(I18:I26, 10%, J18:J26)</f>
        <v>1000000</v>
      </c>
      <c r="D28" s="17">
        <f>ROUND(C28*10%,0)</f>
        <v>100000</v>
      </c>
      <c r="E28" s="17"/>
      <c r="H28" s="46" t="s">
        <v>12</v>
      </c>
      <c r="I28" s="46"/>
      <c r="J28" s="8">
        <f>SUM(D28:E29)</f>
        <v>100800</v>
      </c>
    </row>
    <row r="29" spans="2:10" ht="25.5" customHeight="1">
      <c r="B29" s="45" t="s">
        <v>31</v>
      </c>
      <c r="C29" s="10">
        <f>SUMIF(I18:I26, 8%, J18:J26)</f>
        <v>10000</v>
      </c>
      <c r="D29" s="17">
        <f>ROUND(C29*8%,0)</f>
        <v>800</v>
      </c>
      <c r="E29" s="17"/>
      <c r="H29" s="46" t="s">
        <v>13</v>
      </c>
      <c r="I29" s="46"/>
      <c r="J29" s="8">
        <f>J27+J28</f>
        <v>1110800</v>
      </c>
    </row>
    <row r="30" spans="2:10" ht="25.5" customHeight="1"/>
    <row r="31" spans="2:10" ht="25.5" customHeight="1">
      <c r="B31" s="47" t="s">
        <v>23</v>
      </c>
      <c r="C31" s="47"/>
      <c r="D31" s="47"/>
      <c r="E31" s="47"/>
      <c r="F31" s="47"/>
      <c r="G31" s="47"/>
      <c r="H31" s="47"/>
      <c r="I31" s="47"/>
      <c r="J31" s="47"/>
    </row>
    <row r="32" spans="2:10" ht="95.25" customHeight="1">
      <c r="B32" s="14" t="s">
        <v>33</v>
      </c>
      <c r="C32" s="14"/>
      <c r="D32" s="14"/>
      <c r="E32" s="14"/>
      <c r="F32" s="14"/>
      <c r="G32" s="14"/>
      <c r="H32" s="14"/>
      <c r="I32" s="14"/>
      <c r="J32" s="14"/>
    </row>
    <row r="33" ht="18.600000000000001" customHeight="1"/>
    <row r="34" ht="18.600000000000001" customHeight="1"/>
  </sheetData>
  <mergeCells count="43">
    <mergeCell ref="H1:I1"/>
    <mergeCell ref="B2:C2"/>
    <mergeCell ref="B3:C3"/>
    <mergeCell ref="B14:B15"/>
    <mergeCell ref="C14:D15"/>
    <mergeCell ref="C12:E12"/>
    <mergeCell ref="H7:J7"/>
    <mergeCell ref="B6:E6"/>
    <mergeCell ref="B7:E7"/>
    <mergeCell ref="B8:E8"/>
    <mergeCell ref="H10:J10"/>
    <mergeCell ref="C11:E11"/>
    <mergeCell ref="H5:J5"/>
    <mergeCell ref="H6:J6"/>
    <mergeCell ref="H9:J9"/>
    <mergeCell ref="H11:J11"/>
    <mergeCell ref="B21:D21"/>
    <mergeCell ref="B22:D22"/>
    <mergeCell ref="B23:D23"/>
    <mergeCell ref="B24:D24"/>
    <mergeCell ref="B25:D25"/>
    <mergeCell ref="E14:E15"/>
    <mergeCell ref="F17:G17"/>
    <mergeCell ref="B18:D18"/>
    <mergeCell ref="B19:D19"/>
    <mergeCell ref="B20:D20"/>
    <mergeCell ref="B17:D17"/>
    <mergeCell ref="B9:E9"/>
    <mergeCell ref="C10:E10"/>
    <mergeCell ref="B5:C5"/>
    <mergeCell ref="B31:J31"/>
    <mergeCell ref="B32:J32"/>
    <mergeCell ref="H13:J13"/>
    <mergeCell ref="H14:J14"/>
    <mergeCell ref="H15:J15"/>
    <mergeCell ref="D27:E27"/>
    <mergeCell ref="I16:J16"/>
    <mergeCell ref="D28:E28"/>
    <mergeCell ref="D29:E29"/>
    <mergeCell ref="H27:I27"/>
    <mergeCell ref="H28:I28"/>
    <mergeCell ref="H29:I29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6084-A1C5-4BCC-80F1-4E3F86E15DD2}">
  <sheetPr codeName="Sheet5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9"/>
      <c r="I1" s="29"/>
      <c r="J1" s="35" t="s">
        <v>54</v>
      </c>
    </row>
    <row r="2" spans="1:10" ht="39.75">
      <c r="B2" s="34" t="s">
        <v>58</v>
      </c>
      <c r="C2" s="34"/>
      <c r="D2" s="13"/>
      <c r="E2" s="13"/>
      <c r="F2" s="13"/>
      <c r="G2" s="13"/>
      <c r="H2" s="13"/>
      <c r="I2" s="13"/>
      <c r="J2" s="13"/>
    </row>
    <row r="3" spans="1:10" ht="15" customHeight="1">
      <c r="B3" s="33" t="s">
        <v>55</v>
      </c>
      <c r="C3" s="33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8" t="s">
        <v>3</v>
      </c>
      <c r="C5" s="48"/>
      <c r="D5" s="49" t="s">
        <v>0</v>
      </c>
      <c r="H5" s="15" t="s">
        <v>24</v>
      </c>
      <c r="I5" s="15"/>
      <c r="J5" s="15"/>
    </row>
    <row r="6" spans="1:10">
      <c r="B6" s="15" t="s">
        <v>1</v>
      </c>
      <c r="C6" s="15"/>
      <c r="D6" s="15"/>
      <c r="E6" s="15"/>
      <c r="H6" s="15" t="s">
        <v>1</v>
      </c>
      <c r="I6" s="15"/>
      <c r="J6" s="15"/>
    </row>
    <row r="7" spans="1:10">
      <c r="B7" s="15" t="s">
        <v>2</v>
      </c>
      <c r="C7" s="15"/>
      <c r="D7" s="15"/>
      <c r="E7" s="15"/>
      <c r="H7" s="15" t="s">
        <v>34</v>
      </c>
      <c r="I7" s="15"/>
      <c r="J7" s="15"/>
    </row>
    <row r="8" spans="1:10">
      <c r="B8" s="15"/>
      <c r="C8" s="15"/>
      <c r="D8" s="15"/>
      <c r="E8" s="15"/>
      <c r="H8" s="1" t="s">
        <v>28</v>
      </c>
    </row>
    <row r="9" spans="1:10">
      <c r="B9" s="15"/>
      <c r="C9" s="15"/>
      <c r="D9" s="15"/>
      <c r="E9" s="15"/>
      <c r="H9" s="15" t="s">
        <v>25</v>
      </c>
      <c r="I9" s="15"/>
      <c r="J9" s="15"/>
    </row>
    <row r="10" spans="1:10">
      <c r="A10" s="1" t="s">
        <v>39</v>
      </c>
      <c r="B10" s="30"/>
      <c r="C10" s="30"/>
      <c r="D10" s="30"/>
      <c r="E10" s="30"/>
      <c r="H10" s="15" t="s">
        <v>26</v>
      </c>
      <c r="I10" s="15"/>
      <c r="J10" s="15"/>
    </row>
    <row r="11" spans="1:10">
      <c r="B11" s="15" t="s">
        <v>50</v>
      </c>
      <c r="C11" s="15"/>
      <c r="D11" s="15"/>
      <c r="E11" s="15"/>
      <c r="H11" s="15" t="s">
        <v>27</v>
      </c>
      <c r="I11" s="15"/>
      <c r="J11" s="15"/>
    </row>
    <row r="12" spans="1:10">
      <c r="B12" s="4" t="s">
        <v>42</v>
      </c>
      <c r="C12" s="31"/>
      <c r="D12" s="31"/>
      <c r="E12" s="31"/>
    </row>
    <row r="13" spans="1:10" ht="6.75" customHeight="1">
      <c r="B13" s="12"/>
      <c r="H13" s="15"/>
      <c r="I13" s="15"/>
      <c r="J13" s="15"/>
    </row>
    <row r="14" spans="1:10" ht="18.600000000000001" customHeight="1">
      <c r="B14" s="36" t="s">
        <v>4</v>
      </c>
      <c r="C14" s="22">
        <f>J29</f>
        <v>1110800</v>
      </c>
      <c r="D14" s="23"/>
      <c r="E14" s="26" t="s">
        <v>10</v>
      </c>
      <c r="H14" s="15"/>
      <c r="I14" s="15"/>
      <c r="J14" s="15"/>
    </row>
    <row r="15" spans="1:10">
      <c r="B15" s="37"/>
      <c r="C15" s="24"/>
      <c r="D15" s="25"/>
      <c r="E15" s="27"/>
      <c r="H15" s="15"/>
      <c r="I15" s="15"/>
      <c r="J15" s="15"/>
    </row>
    <row r="16" spans="1:10" ht="15.75" customHeight="1">
      <c r="F16" s="7"/>
      <c r="G16" s="7"/>
      <c r="H16" s="7"/>
      <c r="I16" s="21"/>
      <c r="J16" s="21"/>
    </row>
    <row r="17" spans="2:10" ht="25.5" customHeight="1">
      <c r="B17" s="38" t="s">
        <v>14</v>
      </c>
      <c r="C17" s="39"/>
      <c r="D17" s="40"/>
      <c r="E17" s="41" t="s">
        <v>5</v>
      </c>
      <c r="F17" s="38" t="s">
        <v>32</v>
      </c>
      <c r="G17" s="42"/>
      <c r="H17" s="43" t="s">
        <v>7</v>
      </c>
      <c r="I17" s="44" t="s">
        <v>8</v>
      </c>
      <c r="J17" s="44" t="s">
        <v>9</v>
      </c>
    </row>
    <row r="18" spans="2:10" ht="25.5" customHeight="1">
      <c r="B18" s="18" t="s">
        <v>18</v>
      </c>
      <c r="C18" s="19"/>
      <c r="D18" s="20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18" t="s">
        <v>19</v>
      </c>
      <c r="C19" s="19"/>
      <c r="D19" s="20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18" t="s">
        <v>22</v>
      </c>
      <c r="C20" s="19"/>
      <c r="D20" s="20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18"/>
      <c r="C21" s="19"/>
      <c r="D21" s="20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18"/>
      <c r="C22" s="19"/>
      <c r="D22" s="20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18"/>
      <c r="C23" s="19"/>
      <c r="D23" s="20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18"/>
      <c r="C24" s="19"/>
      <c r="D24" s="20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18"/>
      <c r="C25" s="19"/>
      <c r="D25" s="20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18"/>
      <c r="C26" s="19"/>
      <c r="D26" s="20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16" t="s">
        <v>20</v>
      </c>
      <c r="E27" s="16"/>
      <c r="H27" s="46" t="s">
        <v>11</v>
      </c>
      <c r="I27" s="46"/>
      <c r="J27" s="8">
        <f>SUM(J18:J26)</f>
        <v>1010000</v>
      </c>
    </row>
    <row r="28" spans="2:10" ht="25.5" customHeight="1">
      <c r="B28" s="45" t="s">
        <v>30</v>
      </c>
      <c r="C28" s="10">
        <f>SUMIF(I18:I26, 10%, J18:J26)</f>
        <v>1000000</v>
      </c>
      <c r="D28" s="17">
        <f>ROUND(C28*10%,0)</f>
        <v>100000</v>
      </c>
      <c r="E28" s="17"/>
      <c r="H28" s="46" t="s">
        <v>12</v>
      </c>
      <c r="I28" s="46"/>
      <c r="J28" s="8">
        <f>SUM(D28:E29)</f>
        <v>100800</v>
      </c>
    </row>
    <row r="29" spans="2:10" ht="25.5" customHeight="1">
      <c r="B29" s="45" t="s">
        <v>31</v>
      </c>
      <c r="C29" s="10">
        <f>SUMIF(I18:I26, 8%, J18:J26)</f>
        <v>10000</v>
      </c>
      <c r="D29" s="17">
        <f>ROUND(C29*8%,0)</f>
        <v>800</v>
      </c>
      <c r="E29" s="17"/>
      <c r="H29" s="46" t="s">
        <v>13</v>
      </c>
      <c r="I29" s="46"/>
      <c r="J29" s="8">
        <f>J27+J28</f>
        <v>1110800</v>
      </c>
    </row>
    <row r="30" spans="2:10" ht="25.5" customHeight="1"/>
    <row r="31" spans="2:10" ht="25.5" customHeight="1">
      <c r="B31" s="47" t="s">
        <v>23</v>
      </c>
      <c r="C31" s="47"/>
      <c r="D31" s="47"/>
      <c r="E31" s="47"/>
      <c r="F31" s="47"/>
      <c r="G31" s="47"/>
      <c r="H31" s="47"/>
      <c r="I31" s="47"/>
      <c r="J31" s="47"/>
    </row>
    <row r="32" spans="2:10" ht="95.25" customHeight="1">
      <c r="B32" s="14" t="s">
        <v>33</v>
      </c>
      <c r="C32" s="14"/>
      <c r="D32" s="14"/>
      <c r="E32" s="14"/>
      <c r="F32" s="14"/>
      <c r="G32" s="14"/>
      <c r="H32" s="14"/>
      <c r="I32" s="14"/>
      <c r="J32" s="14"/>
    </row>
    <row r="33" ht="18.600000000000001" customHeight="1"/>
    <row r="34" ht="18.600000000000001" customHeight="1"/>
  </sheetData>
  <mergeCells count="43">
    <mergeCell ref="H1:I1"/>
    <mergeCell ref="B2:C2"/>
    <mergeCell ref="B3:C3"/>
    <mergeCell ref="B10:E10"/>
    <mergeCell ref="H10:J10"/>
    <mergeCell ref="B5:C5"/>
    <mergeCell ref="H5:J5"/>
    <mergeCell ref="B6:E6"/>
    <mergeCell ref="H6:J6"/>
    <mergeCell ref="B7:E7"/>
    <mergeCell ref="H7:J7"/>
    <mergeCell ref="B8:E8"/>
    <mergeCell ref="B9:E9"/>
    <mergeCell ref="H9:J9"/>
    <mergeCell ref="B11:E11"/>
    <mergeCell ref="H11:J11"/>
    <mergeCell ref="C12:E12"/>
    <mergeCell ref="H13:J13"/>
    <mergeCell ref="B14:B15"/>
    <mergeCell ref="C14:D15"/>
    <mergeCell ref="E14:E15"/>
    <mergeCell ref="H14:J14"/>
    <mergeCell ref="H15:J15"/>
    <mergeCell ref="B26:D26"/>
    <mergeCell ref="I16:J16"/>
    <mergeCell ref="B17:D17"/>
    <mergeCell ref="F17:G17"/>
    <mergeCell ref="B18:D18"/>
    <mergeCell ref="B19:D19"/>
    <mergeCell ref="B20:D20"/>
    <mergeCell ref="B21:D21"/>
    <mergeCell ref="B22:D22"/>
    <mergeCell ref="B23:D23"/>
    <mergeCell ref="B24:D24"/>
    <mergeCell ref="B25:D25"/>
    <mergeCell ref="B31:J31"/>
    <mergeCell ref="B32:J32"/>
    <mergeCell ref="D27:E27"/>
    <mergeCell ref="H27:I27"/>
    <mergeCell ref="D28:E28"/>
    <mergeCell ref="H28:I28"/>
    <mergeCell ref="D29:E29"/>
    <mergeCell ref="H29:I29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92EBD-E662-459B-B851-2190CF485B81}">
  <sheetPr codeName="Sheet6"/>
  <dimension ref="A1:J34"/>
  <sheetViews>
    <sheetView view="pageLayout" zoomScaleNormal="100" workbookViewId="0"/>
  </sheetViews>
  <sheetFormatPr defaultRowHeight="18.75"/>
  <cols>
    <col min="1" max="1" width="1.375" style="1" customWidth="1"/>
    <col min="2" max="2" width="12.375" style="1" customWidth="1"/>
    <col min="3" max="3" width="14.125" style="1" customWidth="1"/>
    <col min="4" max="4" width="7.875" style="1" customWidth="1"/>
    <col min="5" max="5" width="6.375" style="1" customWidth="1"/>
    <col min="6" max="6" width="6" style="1" customWidth="1"/>
    <col min="7" max="7" width="3.875" style="1" customWidth="1"/>
    <col min="8" max="8" width="12.125" style="1" customWidth="1"/>
    <col min="9" max="9" width="5.875" style="1" customWidth="1"/>
    <col min="10" max="10" width="20" style="1" customWidth="1"/>
    <col min="11" max="16384" width="9" style="1"/>
  </cols>
  <sheetData>
    <row r="1" spans="1:10">
      <c r="H1" s="29"/>
      <c r="I1" s="29"/>
      <c r="J1" s="35" t="s">
        <v>54</v>
      </c>
    </row>
    <row r="2" spans="1:10" ht="39.75">
      <c r="B2" s="34" t="s">
        <v>59</v>
      </c>
      <c r="C2" s="34"/>
      <c r="D2" s="13"/>
      <c r="E2" s="13"/>
      <c r="F2" s="13"/>
      <c r="G2" s="13"/>
      <c r="H2" s="13"/>
      <c r="I2" s="13"/>
      <c r="J2" s="13"/>
    </row>
    <row r="3" spans="1:10" ht="15" customHeight="1">
      <c r="B3" s="33" t="s">
        <v>55</v>
      </c>
      <c r="C3" s="33"/>
      <c r="D3" s="13"/>
      <c r="E3" s="13"/>
      <c r="F3" s="13"/>
      <c r="G3" s="13"/>
      <c r="H3" s="13"/>
      <c r="I3" s="13"/>
      <c r="J3" s="13"/>
    </row>
    <row r="4" spans="1:10" ht="18.75" customHeight="1">
      <c r="B4" s="11"/>
      <c r="C4" s="11"/>
      <c r="D4" s="11"/>
      <c r="E4" s="11"/>
      <c r="F4" s="11"/>
      <c r="G4" s="11"/>
      <c r="H4" s="11"/>
      <c r="I4" s="11"/>
      <c r="J4" s="11"/>
    </row>
    <row r="5" spans="1:10" ht="24.75" thickBot="1">
      <c r="B5" s="48" t="s">
        <v>3</v>
      </c>
      <c r="C5" s="48"/>
      <c r="D5" s="49" t="s">
        <v>0</v>
      </c>
      <c r="H5" s="15" t="s">
        <v>24</v>
      </c>
      <c r="I5" s="15"/>
      <c r="J5" s="15"/>
    </row>
    <row r="6" spans="1:10">
      <c r="B6" s="15" t="s">
        <v>1</v>
      </c>
      <c r="C6" s="15"/>
      <c r="D6" s="15"/>
      <c r="E6" s="15"/>
      <c r="H6" s="15" t="s">
        <v>1</v>
      </c>
      <c r="I6" s="15"/>
      <c r="J6" s="15"/>
    </row>
    <row r="7" spans="1:10">
      <c r="B7" s="15" t="s">
        <v>2</v>
      </c>
      <c r="C7" s="15"/>
      <c r="D7" s="15"/>
      <c r="E7" s="15"/>
      <c r="H7" s="15" t="s">
        <v>34</v>
      </c>
      <c r="I7" s="15"/>
      <c r="J7" s="15"/>
    </row>
    <row r="8" spans="1:10">
      <c r="B8" s="15"/>
      <c r="C8" s="15"/>
      <c r="D8" s="15"/>
      <c r="E8" s="15"/>
      <c r="H8" s="1" t="s">
        <v>28</v>
      </c>
    </row>
    <row r="9" spans="1:10">
      <c r="B9" s="15"/>
      <c r="C9" s="15"/>
      <c r="D9" s="15"/>
      <c r="E9" s="15"/>
      <c r="H9" s="15" t="s">
        <v>25</v>
      </c>
      <c r="I9" s="15"/>
      <c r="J9" s="15"/>
    </row>
    <row r="10" spans="1:10">
      <c r="A10" s="1" t="s">
        <v>39</v>
      </c>
      <c r="B10" s="30"/>
      <c r="C10" s="30"/>
      <c r="D10" s="30"/>
      <c r="E10" s="30"/>
      <c r="H10" s="15" t="s">
        <v>26</v>
      </c>
      <c r="I10" s="15"/>
      <c r="J10" s="15"/>
    </row>
    <row r="11" spans="1:10">
      <c r="B11" s="15"/>
      <c r="C11" s="15"/>
      <c r="D11" s="15"/>
      <c r="E11" s="15"/>
      <c r="F11" s="15"/>
      <c r="H11" s="15" t="s">
        <v>27</v>
      </c>
      <c r="I11" s="15"/>
      <c r="J11" s="15"/>
    </row>
    <row r="12" spans="1:10">
      <c r="B12" s="15" t="s">
        <v>51</v>
      </c>
      <c r="C12" s="15"/>
      <c r="D12" s="15"/>
      <c r="E12" s="15"/>
      <c r="F12" s="15"/>
    </row>
    <row r="13" spans="1:10" ht="6.75" customHeight="1">
      <c r="B13" s="12"/>
      <c r="H13" s="15"/>
      <c r="I13" s="15"/>
      <c r="J13" s="15"/>
    </row>
    <row r="14" spans="1:10" ht="18.600000000000001" customHeight="1">
      <c r="B14" s="36" t="s">
        <v>4</v>
      </c>
      <c r="C14" s="22">
        <f>J29</f>
        <v>1110800</v>
      </c>
      <c r="D14" s="23"/>
      <c r="E14" s="26" t="s">
        <v>10</v>
      </c>
      <c r="H14" s="15"/>
      <c r="I14" s="15"/>
      <c r="J14" s="15"/>
    </row>
    <row r="15" spans="1:10">
      <c r="B15" s="37"/>
      <c r="C15" s="24"/>
      <c r="D15" s="25"/>
      <c r="E15" s="27"/>
      <c r="H15" s="15"/>
      <c r="I15" s="15"/>
      <c r="J15" s="15"/>
    </row>
    <row r="16" spans="1:10" ht="15.75" customHeight="1">
      <c r="F16" s="7"/>
      <c r="G16" s="7"/>
      <c r="H16" s="7"/>
      <c r="I16" s="21"/>
      <c r="J16" s="21"/>
    </row>
    <row r="17" spans="2:10" ht="25.5" customHeight="1">
      <c r="B17" s="38" t="s">
        <v>14</v>
      </c>
      <c r="C17" s="39"/>
      <c r="D17" s="40"/>
      <c r="E17" s="41" t="s">
        <v>5</v>
      </c>
      <c r="F17" s="38" t="s">
        <v>32</v>
      </c>
      <c r="G17" s="42"/>
      <c r="H17" s="43" t="s">
        <v>7</v>
      </c>
      <c r="I17" s="44" t="s">
        <v>8</v>
      </c>
      <c r="J17" s="44" t="s">
        <v>9</v>
      </c>
    </row>
    <row r="18" spans="2:10" ht="25.5" customHeight="1">
      <c r="B18" s="18" t="s">
        <v>18</v>
      </c>
      <c r="C18" s="19"/>
      <c r="D18" s="20"/>
      <c r="E18" s="2"/>
      <c r="F18" s="3">
        <v>1</v>
      </c>
      <c r="G18" s="2" t="s">
        <v>6</v>
      </c>
      <c r="H18" s="9">
        <v>500000</v>
      </c>
      <c r="I18" s="5">
        <v>0.1</v>
      </c>
      <c r="J18" s="8">
        <f>IF(COUNT(F18,H18)=2,F18*H18,"")</f>
        <v>500000</v>
      </c>
    </row>
    <row r="19" spans="2:10" ht="25.5" customHeight="1">
      <c r="B19" s="18" t="s">
        <v>19</v>
      </c>
      <c r="C19" s="19"/>
      <c r="D19" s="20"/>
      <c r="E19" s="2"/>
      <c r="F19" s="3">
        <v>10</v>
      </c>
      <c r="G19" s="2" t="s">
        <v>17</v>
      </c>
      <c r="H19" s="9">
        <v>50000</v>
      </c>
      <c r="I19" s="5">
        <v>0.1</v>
      </c>
      <c r="J19" s="8">
        <f>IF(COUNT(F19,H19)=2,F19*H19,"")</f>
        <v>500000</v>
      </c>
    </row>
    <row r="20" spans="2:10" ht="25.5" customHeight="1">
      <c r="B20" s="18" t="s">
        <v>22</v>
      </c>
      <c r="C20" s="19"/>
      <c r="D20" s="20"/>
      <c r="E20" s="2" t="s">
        <v>15</v>
      </c>
      <c r="F20" s="3">
        <v>1</v>
      </c>
      <c r="G20" s="2" t="s">
        <v>17</v>
      </c>
      <c r="H20" s="9">
        <v>10000</v>
      </c>
      <c r="I20" s="5">
        <v>0.08</v>
      </c>
      <c r="J20" s="8">
        <f>IF(COUNT(F20,H20)=2,F20*H20,"")</f>
        <v>10000</v>
      </c>
    </row>
    <row r="21" spans="2:10" ht="25.5" customHeight="1">
      <c r="B21" s="18"/>
      <c r="C21" s="19"/>
      <c r="D21" s="20"/>
      <c r="E21" s="2"/>
      <c r="F21" s="3"/>
      <c r="G21" s="2"/>
      <c r="H21" s="9"/>
      <c r="I21" s="5"/>
      <c r="J21" s="8" t="str">
        <f>IF(COUNT(F21,H21)=2,F21*H21,"")</f>
        <v/>
      </c>
    </row>
    <row r="22" spans="2:10" ht="25.5" customHeight="1">
      <c r="B22" s="18"/>
      <c r="C22" s="19"/>
      <c r="D22" s="20"/>
      <c r="E22" s="2"/>
      <c r="F22" s="3"/>
      <c r="G22" s="2"/>
      <c r="H22" s="9"/>
      <c r="I22" s="5"/>
      <c r="J22" s="8" t="str">
        <f>IF(COUNT(F22,H22)=2,F22*H22,"")</f>
        <v/>
      </c>
    </row>
    <row r="23" spans="2:10" ht="25.5" customHeight="1">
      <c r="B23" s="18"/>
      <c r="C23" s="19"/>
      <c r="D23" s="20"/>
      <c r="E23" s="2"/>
      <c r="F23" s="3"/>
      <c r="G23" s="2"/>
      <c r="H23" s="9"/>
      <c r="I23" s="5"/>
      <c r="J23" s="8" t="str">
        <f>IF(COUNT(F23,H23)=2,F23*H23,"")</f>
        <v/>
      </c>
    </row>
    <row r="24" spans="2:10" ht="25.5" customHeight="1">
      <c r="B24" s="18"/>
      <c r="C24" s="19"/>
      <c r="D24" s="20"/>
      <c r="E24" s="2"/>
      <c r="F24" s="3"/>
      <c r="G24" s="2"/>
      <c r="H24" s="9"/>
      <c r="I24" s="5"/>
      <c r="J24" s="8" t="str">
        <f>IF(COUNT(F24,H24)=2,F24*H24,"")</f>
        <v/>
      </c>
    </row>
    <row r="25" spans="2:10" ht="25.5" customHeight="1">
      <c r="B25" s="18"/>
      <c r="C25" s="19"/>
      <c r="D25" s="20"/>
      <c r="E25" s="2"/>
      <c r="F25" s="3"/>
      <c r="G25" s="2"/>
      <c r="H25" s="9"/>
      <c r="I25" s="5"/>
      <c r="J25" s="8" t="str">
        <f>IF(COUNT(F25,H25)=2,F25*H25,"")</f>
        <v/>
      </c>
    </row>
    <row r="26" spans="2:10" ht="25.5" customHeight="1">
      <c r="B26" s="18"/>
      <c r="C26" s="19"/>
      <c r="D26" s="20"/>
      <c r="E26" s="2"/>
      <c r="F26" s="3"/>
      <c r="G26" s="2"/>
      <c r="H26" s="9"/>
      <c r="I26" s="5"/>
      <c r="J26" s="8" t="str">
        <f>IF(COUNT(F26,H26)=2,F26*H26,"")</f>
        <v/>
      </c>
    </row>
    <row r="27" spans="2:10" ht="25.5" customHeight="1">
      <c r="B27" s="6" t="s">
        <v>16</v>
      </c>
      <c r="C27" s="6" t="s">
        <v>21</v>
      </c>
      <c r="D27" s="16" t="s">
        <v>20</v>
      </c>
      <c r="E27" s="16"/>
      <c r="H27" s="46" t="s">
        <v>11</v>
      </c>
      <c r="I27" s="46"/>
      <c r="J27" s="8">
        <f>SUM(J18:J26)</f>
        <v>1010000</v>
      </c>
    </row>
    <row r="28" spans="2:10" ht="25.5" customHeight="1">
      <c r="B28" s="45" t="s">
        <v>30</v>
      </c>
      <c r="C28" s="10">
        <f>SUMIF(I18:I26, 10%, J18:J26)</f>
        <v>1000000</v>
      </c>
      <c r="D28" s="17">
        <f>ROUND(C28*10%,0)</f>
        <v>100000</v>
      </c>
      <c r="E28" s="17"/>
      <c r="H28" s="46" t="s">
        <v>12</v>
      </c>
      <c r="I28" s="46"/>
      <c r="J28" s="8">
        <f>SUM(D28:E29)</f>
        <v>100800</v>
      </c>
    </row>
    <row r="29" spans="2:10" ht="25.5" customHeight="1">
      <c r="B29" s="45" t="s">
        <v>31</v>
      </c>
      <c r="C29" s="10">
        <f>SUMIF(I18:I26, 8%, J18:J26)</f>
        <v>10000</v>
      </c>
      <c r="D29" s="17">
        <f>ROUND(C29*8%,0)</f>
        <v>800</v>
      </c>
      <c r="E29" s="17"/>
      <c r="H29" s="46" t="s">
        <v>13</v>
      </c>
      <c r="I29" s="46"/>
      <c r="J29" s="8">
        <f>J27+J28</f>
        <v>1110800</v>
      </c>
    </row>
    <row r="30" spans="2:10" ht="25.5" customHeight="1"/>
    <row r="31" spans="2:10" ht="25.5" customHeight="1">
      <c r="B31" s="47" t="s">
        <v>23</v>
      </c>
      <c r="C31" s="47"/>
      <c r="D31" s="47"/>
      <c r="E31" s="47"/>
      <c r="F31" s="47"/>
      <c r="G31" s="47"/>
      <c r="H31" s="47"/>
      <c r="I31" s="47"/>
      <c r="J31" s="47"/>
    </row>
    <row r="32" spans="2:10" ht="95.25" customHeight="1">
      <c r="B32" s="14" t="s">
        <v>33</v>
      </c>
      <c r="C32" s="14"/>
      <c r="D32" s="14"/>
      <c r="E32" s="14"/>
      <c r="F32" s="14"/>
      <c r="G32" s="14"/>
      <c r="H32" s="14"/>
      <c r="I32" s="14"/>
      <c r="J32" s="14"/>
    </row>
    <row r="33" ht="18.600000000000001" customHeight="1"/>
    <row r="34" ht="18.600000000000001" customHeight="1"/>
  </sheetData>
  <mergeCells count="43">
    <mergeCell ref="H1:I1"/>
    <mergeCell ref="B2:C2"/>
    <mergeCell ref="B3:C3"/>
    <mergeCell ref="B10:E10"/>
    <mergeCell ref="H10:J10"/>
    <mergeCell ref="B5:C5"/>
    <mergeCell ref="H5:J5"/>
    <mergeCell ref="B6:E6"/>
    <mergeCell ref="H6:J6"/>
    <mergeCell ref="B7:E7"/>
    <mergeCell ref="H7:J7"/>
    <mergeCell ref="B8:E8"/>
    <mergeCell ref="B9:E9"/>
    <mergeCell ref="H9:J9"/>
    <mergeCell ref="B20:D20"/>
    <mergeCell ref="H11:J11"/>
    <mergeCell ref="H13:J13"/>
    <mergeCell ref="B14:B15"/>
    <mergeCell ref="C14:D15"/>
    <mergeCell ref="E14:E15"/>
    <mergeCell ref="H14:J14"/>
    <mergeCell ref="H15:J15"/>
    <mergeCell ref="I16:J16"/>
    <mergeCell ref="B17:D17"/>
    <mergeCell ref="F17:G17"/>
    <mergeCell ref="B18:D18"/>
    <mergeCell ref="B19:D19"/>
    <mergeCell ref="B31:J31"/>
    <mergeCell ref="B32:J32"/>
    <mergeCell ref="B11:F11"/>
    <mergeCell ref="B12:F12"/>
    <mergeCell ref="D27:E27"/>
    <mergeCell ref="H27:I27"/>
    <mergeCell ref="D28:E28"/>
    <mergeCell ref="H28:I28"/>
    <mergeCell ref="D29:E29"/>
    <mergeCell ref="H29:I29"/>
    <mergeCell ref="B21:D21"/>
    <mergeCell ref="B22:D22"/>
    <mergeCell ref="B23:D23"/>
    <mergeCell ref="B24:D24"/>
    <mergeCell ref="B25:D25"/>
    <mergeCell ref="B26:D26"/>
  </mergeCells>
  <phoneticPr fontId="2"/>
  <pageMargins left="0.23622047244094491" right="0.23622047244094491" top="0.39370078740157483" bottom="0.23622047244094491" header="0.31496062992125984" footer="0.31496062992125984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見積書</vt:lpstr>
      <vt:lpstr>発注書</vt:lpstr>
      <vt:lpstr>納品書</vt:lpstr>
      <vt:lpstr>請求書</vt:lpstr>
      <vt:lpstr>領収書</vt:lpstr>
      <vt:lpstr>支払通知書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ビズ研</dc:creator>
  <cp:lastModifiedBy>ビズ研</cp:lastModifiedBy>
  <cp:lastPrinted>2024-02-06T05:10:11Z</cp:lastPrinted>
  <dcterms:created xsi:type="dcterms:W3CDTF">2024-02-02T01:18:18Z</dcterms:created>
  <dcterms:modified xsi:type="dcterms:W3CDTF">2024-02-06T05:10:29Z</dcterms:modified>
</cp:coreProperties>
</file>