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縦型\"/>
    </mc:Choice>
  </mc:AlternateContent>
  <xr:revisionPtr revIDLastSave="0" documentId="13_ncr:1_{F453EF66-4538-439C-9E20-05C0D6FEA02A}" xr6:coauthVersionLast="47" xr6:coauthVersionMax="47" xr10:uidLastSave="{00000000-0000-0000-0000-000000000000}"/>
  <bookViews>
    <workbookView xWindow="9600" yWindow="240" windowWidth="28800" windowHeight="11295" xr2:uid="{E3D3109D-9902-49DA-A537-753EF749E730}"/>
  </bookViews>
  <sheets>
    <sheet name="１月" sheetId="1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3" r:id="rId12"/>
    <sheet name="祝日リスト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3" l="1"/>
  <c r="H3" i="13" s="1"/>
  <c r="H1" i="13"/>
  <c r="B3" i="12"/>
  <c r="H3" i="12" s="1"/>
  <c r="H1" i="12"/>
  <c r="B3" i="11"/>
  <c r="B4" i="11" s="1"/>
  <c r="H1" i="11"/>
  <c r="B3" i="10"/>
  <c r="H3" i="10" s="1"/>
  <c r="H1" i="10"/>
  <c r="B3" i="9"/>
  <c r="H3" i="9" s="1"/>
  <c r="H1" i="9"/>
  <c r="B3" i="8"/>
  <c r="H3" i="8" s="1"/>
  <c r="H1" i="8"/>
  <c r="B3" i="7"/>
  <c r="H3" i="7" s="1"/>
  <c r="H1" i="7"/>
  <c r="B3" i="6"/>
  <c r="H3" i="6" s="1"/>
  <c r="H1" i="6"/>
  <c r="B3" i="5"/>
  <c r="C3" i="5" s="1"/>
  <c r="H1" i="5"/>
  <c r="B3" i="4"/>
  <c r="B4" i="4" s="1"/>
  <c r="H1" i="4"/>
  <c r="B3" i="3"/>
  <c r="B4" i="3" s="1"/>
  <c r="H1" i="3"/>
  <c r="B3" i="1"/>
  <c r="C3" i="1" s="1"/>
  <c r="H1" i="1"/>
  <c r="B4" i="13" l="1"/>
  <c r="C3" i="13"/>
  <c r="B4" i="12"/>
  <c r="C3" i="12"/>
  <c r="B5" i="11"/>
  <c r="C4" i="11"/>
  <c r="H4" i="11"/>
  <c r="H3" i="11"/>
  <c r="C3" i="11"/>
  <c r="C3" i="10"/>
  <c r="B4" i="10"/>
  <c r="C3" i="9"/>
  <c r="B4" i="9"/>
  <c r="C3" i="8"/>
  <c r="B4" i="8"/>
  <c r="C3" i="7"/>
  <c r="B4" i="7"/>
  <c r="C3" i="6"/>
  <c r="B4" i="6"/>
  <c r="H3" i="5"/>
  <c r="B4" i="5"/>
  <c r="B5" i="4"/>
  <c r="H4" i="4"/>
  <c r="C4" i="4"/>
  <c r="C3" i="4"/>
  <c r="H3" i="4"/>
  <c r="B5" i="3"/>
  <c r="H4" i="3"/>
  <c r="C4" i="3"/>
  <c r="C3" i="3"/>
  <c r="H3" i="3"/>
  <c r="H3" i="1"/>
  <c r="B4" i="1"/>
  <c r="H4" i="1" s="1"/>
  <c r="B5" i="13" l="1"/>
  <c r="C4" i="13"/>
  <c r="H4" i="13"/>
  <c r="B5" i="12"/>
  <c r="H4" i="12"/>
  <c r="C4" i="12"/>
  <c r="C5" i="11"/>
  <c r="B6" i="11"/>
  <c r="H5" i="11"/>
  <c r="B5" i="10"/>
  <c r="C4" i="10"/>
  <c r="H4" i="10"/>
  <c r="B5" i="9"/>
  <c r="C4" i="9"/>
  <c r="H4" i="9"/>
  <c r="B5" i="8"/>
  <c r="C4" i="8"/>
  <c r="H4" i="8"/>
  <c r="B5" i="7"/>
  <c r="H4" i="7"/>
  <c r="C4" i="7"/>
  <c r="H4" i="6"/>
  <c r="B5" i="6"/>
  <c r="C4" i="6"/>
  <c r="B5" i="5"/>
  <c r="H4" i="5"/>
  <c r="C4" i="5"/>
  <c r="B6" i="4"/>
  <c r="H5" i="4"/>
  <c r="C5" i="4"/>
  <c r="B6" i="3"/>
  <c r="C5" i="3"/>
  <c r="H5" i="3"/>
  <c r="B5" i="1"/>
  <c r="H5" i="1" s="1"/>
  <c r="C4" i="1"/>
  <c r="C5" i="13" l="1"/>
  <c r="B6" i="13"/>
  <c r="H5" i="13"/>
  <c r="B6" i="12"/>
  <c r="H5" i="12"/>
  <c r="C5" i="12"/>
  <c r="B7" i="11"/>
  <c r="H6" i="11"/>
  <c r="C6" i="11"/>
  <c r="B6" i="10"/>
  <c r="H5" i="10"/>
  <c r="C5" i="10"/>
  <c r="C5" i="9"/>
  <c r="B6" i="9"/>
  <c r="H5" i="9"/>
  <c r="B6" i="8"/>
  <c r="C5" i="8"/>
  <c r="H5" i="8"/>
  <c r="B6" i="7"/>
  <c r="C5" i="7"/>
  <c r="H5" i="7"/>
  <c r="H5" i="6"/>
  <c r="C5" i="6"/>
  <c r="B6" i="6"/>
  <c r="H5" i="5"/>
  <c r="C5" i="5"/>
  <c r="B6" i="5"/>
  <c r="B7" i="4"/>
  <c r="H6" i="4"/>
  <c r="C6" i="4"/>
  <c r="B7" i="3"/>
  <c r="H6" i="3"/>
  <c r="C6" i="3"/>
  <c r="B6" i="1"/>
  <c r="H6" i="1" s="1"/>
  <c r="C5" i="1"/>
  <c r="B7" i="13" l="1"/>
  <c r="C6" i="13"/>
  <c r="H6" i="13"/>
  <c r="B7" i="12"/>
  <c r="H6" i="12"/>
  <c r="C6" i="12"/>
  <c r="C7" i="11"/>
  <c r="B8" i="11"/>
  <c r="H7" i="11"/>
  <c r="B7" i="10"/>
  <c r="H6" i="10"/>
  <c r="C6" i="10"/>
  <c r="B7" i="9"/>
  <c r="H6" i="9"/>
  <c r="C6" i="9"/>
  <c r="B7" i="8"/>
  <c r="H6" i="8"/>
  <c r="C6" i="8"/>
  <c r="B7" i="7"/>
  <c r="H6" i="7"/>
  <c r="C6" i="7"/>
  <c r="B7" i="6"/>
  <c r="H6" i="6"/>
  <c r="C6" i="6"/>
  <c r="B7" i="5"/>
  <c r="H6" i="5"/>
  <c r="C6" i="5"/>
  <c r="H7" i="4"/>
  <c r="C7" i="4"/>
  <c r="B8" i="4"/>
  <c r="B8" i="3"/>
  <c r="H7" i="3"/>
  <c r="C7" i="3"/>
  <c r="B7" i="1"/>
  <c r="H7" i="1" s="1"/>
  <c r="C6" i="1"/>
  <c r="B8" i="13" l="1"/>
  <c r="H7" i="13"/>
  <c r="C7" i="13"/>
  <c r="H7" i="12"/>
  <c r="B8" i="12"/>
  <c r="C7" i="12"/>
  <c r="H8" i="11"/>
  <c r="B9" i="11"/>
  <c r="C8" i="11"/>
  <c r="C7" i="10"/>
  <c r="B8" i="10"/>
  <c r="H7" i="10"/>
  <c r="B8" i="9"/>
  <c r="H7" i="9"/>
  <c r="C7" i="9"/>
  <c r="B8" i="8"/>
  <c r="H7" i="8"/>
  <c r="C7" i="8"/>
  <c r="B8" i="7"/>
  <c r="H7" i="7"/>
  <c r="C7" i="7"/>
  <c r="B8" i="6"/>
  <c r="H7" i="6"/>
  <c r="C7" i="6"/>
  <c r="H7" i="5"/>
  <c r="B8" i="5"/>
  <c r="C7" i="5"/>
  <c r="B9" i="4"/>
  <c r="H8" i="4"/>
  <c r="C8" i="4"/>
  <c r="C8" i="3"/>
  <c r="B9" i="3"/>
  <c r="H8" i="3"/>
  <c r="B8" i="1"/>
  <c r="H8" i="1" s="1"/>
  <c r="C7" i="1"/>
  <c r="C8" i="13" l="1"/>
  <c r="B9" i="13"/>
  <c r="H8" i="13"/>
  <c r="B9" i="12"/>
  <c r="H8" i="12"/>
  <c r="C8" i="12"/>
  <c r="B10" i="11"/>
  <c r="H9" i="11"/>
  <c r="C9" i="11"/>
  <c r="B9" i="10"/>
  <c r="C8" i="10"/>
  <c r="H8" i="10"/>
  <c r="B9" i="9"/>
  <c r="H8" i="9"/>
  <c r="C8" i="9"/>
  <c r="B9" i="8"/>
  <c r="H8" i="8"/>
  <c r="C8" i="8"/>
  <c r="B9" i="7"/>
  <c r="H8" i="7"/>
  <c r="C8" i="7"/>
  <c r="H8" i="6"/>
  <c r="B9" i="6"/>
  <c r="C8" i="6"/>
  <c r="B9" i="5"/>
  <c r="H8" i="5"/>
  <c r="C8" i="5"/>
  <c r="B10" i="4"/>
  <c r="H9" i="4"/>
  <c r="C9" i="4"/>
  <c r="B10" i="3"/>
  <c r="H9" i="3"/>
  <c r="C9" i="3"/>
  <c r="B9" i="1"/>
  <c r="H9" i="1" s="1"/>
  <c r="C8" i="1"/>
  <c r="B10" i="13" l="1"/>
  <c r="H9" i="13"/>
  <c r="C9" i="13"/>
  <c r="B10" i="12"/>
  <c r="H9" i="12"/>
  <c r="C9" i="12"/>
  <c r="C10" i="11"/>
  <c r="B11" i="11"/>
  <c r="H10" i="11"/>
  <c r="B10" i="10"/>
  <c r="H9" i="10"/>
  <c r="C9" i="10"/>
  <c r="B10" i="9"/>
  <c r="C9" i="9"/>
  <c r="H9" i="9"/>
  <c r="H9" i="8"/>
  <c r="B10" i="8"/>
  <c r="C9" i="8"/>
  <c r="C9" i="7"/>
  <c r="H9" i="7"/>
  <c r="B10" i="7"/>
  <c r="B10" i="6"/>
  <c r="H9" i="6"/>
  <c r="C9" i="6"/>
  <c r="H9" i="5"/>
  <c r="C9" i="5"/>
  <c r="B10" i="5"/>
  <c r="B11" i="4"/>
  <c r="H10" i="4"/>
  <c r="C10" i="4"/>
  <c r="B11" i="3"/>
  <c r="H10" i="3"/>
  <c r="C10" i="3"/>
  <c r="B10" i="1"/>
  <c r="H10" i="1" s="1"/>
  <c r="C9" i="1"/>
  <c r="C10" i="13" l="1"/>
  <c r="B11" i="13"/>
  <c r="H10" i="13"/>
  <c r="H10" i="12"/>
  <c r="B11" i="12"/>
  <c r="C10" i="12"/>
  <c r="C11" i="11"/>
  <c r="B12" i="11"/>
  <c r="H11" i="11"/>
  <c r="H10" i="10"/>
  <c r="B11" i="10"/>
  <c r="C10" i="10"/>
  <c r="B11" i="9"/>
  <c r="H10" i="9"/>
  <c r="C10" i="9"/>
  <c r="B11" i="8"/>
  <c r="H10" i="8"/>
  <c r="C10" i="8"/>
  <c r="B11" i="7"/>
  <c r="H10" i="7"/>
  <c r="C10" i="7"/>
  <c r="H10" i="6"/>
  <c r="C10" i="6"/>
  <c r="B11" i="6"/>
  <c r="B11" i="5"/>
  <c r="H10" i="5"/>
  <c r="C10" i="5"/>
  <c r="B12" i="4"/>
  <c r="H11" i="4"/>
  <c r="C11" i="4"/>
  <c r="C11" i="3"/>
  <c r="B12" i="3"/>
  <c r="H11" i="3"/>
  <c r="B11" i="1"/>
  <c r="H11" i="1" s="1"/>
  <c r="C10" i="1"/>
  <c r="H11" i="13" l="1"/>
  <c r="C11" i="13"/>
  <c r="B12" i="13"/>
  <c r="B12" i="12"/>
  <c r="H11" i="12"/>
  <c r="C11" i="12"/>
  <c r="B13" i="11"/>
  <c r="H12" i="11"/>
  <c r="C12" i="11"/>
  <c r="C11" i="10"/>
  <c r="B12" i="10"/>
  <c r="H11" i="10"/>
  <c r="H11" i="9"/>
  <c r="C11" i="9"/>
  <c r="B12" i="9"/>
  <c r="C11" i="8"/>
  <c r="H11" i="8"/>
  <c r="B12" i="8"/>
  <c r="H11" i="7"/>
  <c r="B12" i="7"/>
  <c r="C11" i="7"/>
  <c r="H11" i="6"/>
  <c r="B12" i="6"/>
  <c r="C11" i="6"/>
  <c r="B12" i="5"/>
  <c r="H11" i="5"/>
  <c r="C11" i="5"/>
  <c r="H12" i="4"/>
  <c r="C12" i="4"/>
  <c r="B13" i="4"/>
  <c r="B13" i="3"/>
  <c r="H12" i="3"/>
  <c r="C12" i="3"/>
  <c r="B12" i="1"/>
  <c r="H12" i="1" s="1"/>
  <c r="C11" i="1"/>
  <c r="B13" i="13" l="1"/>
  <c r="H12" i="13"/>
  <c r="C12" i="13"/>
  <c r="B13" i="12"/>
  <c r="H12" i="12"/>
  <c r="C12" i="12"/>
  <c r="H13" i="11"/>
  <c r="C13" i="11"/>
  <c r="B14" i="11"/>
  <c r="B13" i="10"/>
  <c r="H12" i="10"/>
  <c r="C12" i="10"/>
  <c r="H12" i="9"/>
  <c r="C12" i="9"/>
  <c r="B13" i="9"/>
  <c r="B13" i="8"/>
  <c r="H12" i="8"/>
  <c r="C12" i="8"/>
  <c r="B13" i="7"/>
  <c r="H12" i="7"/>
  <c r="C12" i="7"/>
  <c r="B13" i="6"/>
  <c r="C12" i="6"/>
  <c r="H12" i="6"/>
  <c r="H12" i="5"/>
  <c r="B13" i="5"/>
  <c r="C12" i="5"/>
  <c r="H13" i="4"/>
  <c r="C13" i="4"/>
  <c r="B14" i="4"/>
  <c r="H13" i="3"/>
  <c r="C13" i="3"/>
  <c r="B14" i="3"/>
  <c r="B13" i="1"/>
  <c r="H13" i="1" s="1"/>
  <c r="C12" i="1"/>
  <c r="H13" i="13" l="1"/>
  <c r="C13" i="13"/>
  <c r="B14" i="13"/>
  <c r="H13" i="12"/>
  <c r="C13" i="12"/>
  <c r="B14" i="12"/>
  <c r="B15" i="11"/>
  <c r="H14" i="11"/>
  <c r="C14" i="11"/>
  <c r="H13" i="10"/>
  <c r="C13" i="10"/>
  <c r="B14" i="10"/>
  <c r="H13" i="9"/>
  <c r="C13" i="9"/>
  <c r="B14" i="9"/>
  <c r="H13" i="8"/>
  <c r="C13" i="8"/>
  <c r="B14" i="8"/>
  <c r="H13" i="7"/>
  <c r="C13" i="7"/>
  <c r="B14" i="7"/>
  <c r="H13" i="6"/>
  <c r="B14" i="6"/>
  <c r="C13" i="6"/>
  <c r="H13" i="5"/>
  <c r="C13" i="5"/>
  <c r="B14" i="5"/>
  <c r="B15" i="4"/>
  <c r="H14" i="4"/>
  <c r="C14" i="4"/>
  <c r="H14" i="3"/>
  <c r="C14" i="3"/>
  <c r="B15" i="3"/>
  <c r="B14" i="1"/>
  <c r="H14" i="1" s="1"/>
  <c r="C13" i="1"/>
  <c r="B15" i="13" l="1"/>
  <c r="C14" i="13"/>
  <c r="H14" i="13"/>
  <c r="H14" i="12"/>
  <c r="B15" i="12"/>
  <c r="C14" i="12"/>
  <c r="H15" i="11"/>
  <c r="B16" i="11"/>
  <c r="C15" i="11"/>
  <c r="C14" i="10"/>
  <c r="B15" i="10"/>
  <c r="H14" i="10"/>
  <c r="C14" i="9"/>
  <c r="B15" i="9"/>
  <c r="H14" i="9"/>
  <c r="C14" i="8"/>
  <c r="H14" i="8"/>
  <c r="B15" i="8"/>
  <c r="B15" i="7"/>
  <c r="C14" i="7"/>
  <c r="H14" i="7"/>
  <c r="H14" i="6"/>
  <c r="C14" i="6"/>
  <c r="B15" i="6"/>
  <c r="C14" i="5"/>
  <c r="B15" i="5"/>
  <c r="H14" i="5"/>
  <c r="B16" i="4"/>
  <c r="H15" i="4"/>
  <c r="C15" i="4"/>
  <c r="B16" i="3"/>
  <c r="H15" i="3"/>
  <c r="C15" i="3"/>
  <c r="B15" i="1"/>
  <c r="H15" i="1" s="1"/>
  <c r="C14" i="1"/>
  <c r="B16" i="13" l="1"/>
  <c r="H15" i="13"/>
  <c r="C15" i="13"/>
  <c r="B16" i="12"/>
  <c r="H15" i="12"/>
  <c r="C15" i="12"/>
  <c r="B17" i="11"/>
  <c r="H16" i="11"/>
  <c r="C16" i="11"/>
  <c r="B16" i="10"/>
  <c r="H15" i="10"/>
  <c r="C15" i="10"/>
  <c r="B16" i="9"/>
  <c r="H15" i="9"/>
  <c r="C15" i="9"/>
  <c r="C15" i="8"/>
  <c r="H15" i="8"/>
  <c r="B16" i="8"/>
  <c r="H15" i="7"/>
  <c r="C15" i="7"/>
  <c r="B16" i="7"/>
  <c r="H15" i="6"/>
  <c r="B16" i="6"/>
  <c r="C15" i="6"/>
  <c r="B16" i="5"/>
  <c r="H15" i="5"/>
  <c r="C15" i="5"/>
  <c r="C16" i="4"/>
  <c r="B17" i="4"/>
  <c r="H16" i="4"/>
  <c r="B17" i="3"/>
  <c r="H16" i="3"/>
  <c r="C16" i="3"/>
  <c r="B16" i="1"/>
  <c r="H16" i="1" s="1"/>
  <c r="C15" i="1"/>
  <c r="B17" i="13" l="1"/>
  <c r="H16" i="13"/>
  <c r="C16" i="13"/>
  <c r="B17" i="12"/>
  <c r="H16" i="12"/>
  <c r="C16" i="12"/>
  <c r="H17" i="11"/>
  <c r="B18" i="11"/>
  <c r="C17" i="11"/>
  <c r="B17" i="10"/>
  <c r="C16" i="10"/>
  <c r="H16" i="10"/>
  <c r="B17" i="9"/>
  <c r="H16" i="9"/>
  <c r="C16" i="9"/>
  <c r="B17" i="8"/>
  <c r="H16" i="8"/>
  <c r="C16" i="8"/>
  <c r="H16" i="7"/>
  <c r="C16" i="7"/>
  <c r="B17" i="7"/>
  <c r="B17" i="6"/>
  <c r="C16" i="6"/>
  <c r="H16" i="6"/>
  <c r="B17" i="5"/>
  <c r="H16" i="5"/>
  <c r="C16" i="5"/>
  <c r="B18" i="4"/>
  <c r="H17" i="4"/>
  <c r="C17" i="4"/>
  <c r="H17" i="3"/>
  <c r="B18" i="3"/>
  <c r="C17" i="3"/>
  <c r="B17" i="1"/>
  <c r="H17" i="1" s="1"/>
  <c r="C16" i="1"/>
  <c r="B18" i="13" l="1"/>
  <c r="C17" i="13"/>
  <c r="H17" i="13"/>
  <c r="B18" i="12"/>
  <c r="H17" i="12"/>
  <c r="C17" i="12"/>
  <c r="C18" i="11"/>
  <c r="H18" i="11"/>
  <c r="B19" i="11"/>
  <c r="B18" i="10"/>
  <c r="H17" i="10"/>
  <c r="C17" i="10"/>
  <c r="B18" i="9"/>
  <c r="C17" i="9"/>
  <c r="H17" i="9"/>
  <c r="B18" i="8"/>
  <c r="C17" i="8"/>
  <c r="H17" i="8"/>
  <c r="B18" i="7"/>
  <c r="C17" i="7"/>
  <c r="H17" i="7"/>
  <c r="B18" i="6"/>
  <c r="H17" i="6"/>
  <c r="C17" i="6"/>
  <c r="B18" i="5"/>
  <c r="H17" i="5"/>
  <c r="C17" i="5"/>
  <c r="C18" i="4"/>
  <c r="B19" i="4"/>
  <c r="H18" i="4"/>
  <c r="B19" i="3"/>
  <c r="H18" i="3"/>
  <c r="C18" i="3"/>
  <c r="B18" i="1"/>
  <c r="H18" i="1" s="1"/>
  <c r="C17" i="1"/>
  <c r="C18" i="13" l="1"/>
  <c r="B19" i="13"/>
  <c r="H18" i="13"/>
  <c r="B19" i="12"/>
  <c r="H18" i="12"/>
  <c r="C18" i="12"/>
  <c r="B20" i="11"/>
  <c r="H19" i="11"/>
  <c r="C19" i="11"/>
  <c r="C18" i="10"/>
  <c r="B19" i="10"/>
  <c r="H18" i="10"/>
  <c r="C18" i="9"/>
  <c r="B19" i="9"/>
  <c r="H18" i="9"/>
  <c r="C18" i="8"/>
  <c r="B19" i="8"/>
  <c r="H18" i="8"/>
  <c r="H18" i="7"/>
  <c r="B19" i="7"/>
  <c r="C18" i="7"/>
  <c r="B19" i="6"/>
  <c r="H18" i="6"/>
  <c r="C18" i="6"/>
  <c r="C18" i="5"/>
  <c r="B19" i="5"/>
  <c r="H18" i="5"/>
  <c r="B20" i="4"/>
  <c r="H19" i="4"/>
  <c r="C19" i="4"/>
  <c r="C19" i="3"/>
  <c r="B20" i="3"/>
  <c r="H19" i="3"/>
  <c r="B19" i="1"/>
  <c r="H19" i="1" s="1"/>
  <c r="C18" i="1"/>
  <c r="H19" i="13" l="1"/>
  <c r="B20" i="13"/>
  <c r="C19" i="13"/>
  <c r="H19" i="12"/>
  <c r="C19" i="12"/>
  <c r="B20" i="12"/>
  <c r="C20" i="11"/>
  <c r="H20" i="11"/>
  <c r="B21" i="11"/>
  <c r="B20" i="10"/>
  <c r="H19" i="10"/>
  <c r="C19" i="10"/>
  <c r="C19" i="9"/>
  <c r="B20" i="9"/>
  <c r="H19" i="9"/>
  <c r="B20" i="8"/>
  <c r="H19" i="8"/>
  <c r="C19" i="8"/>
  <c r="B20" i="7"/>
  <c r="H19" i="7"/>
  <c r="C19" i="7"/>
  <c r="B20" i="6"/>
  <c r="H19" i="6"/>
  <c r="C19" i="6"/>
  <c r="B20" i="5"/>
  <c r="C19" i="5"/>
  <c r="H19" i="5"/>
  <c r="C20" i="4"/>
  <c r="B21" i="4"/>
  <c r="H20" i="4"/>
  <c r="C20" i="3"/>
  <c r="B21" i="3"/>
  <c r="H20" i="3"/>
  <c r="B20" i="1"/>
  <c r="H20" i="1" s="1"/>
  <c r="C19" i="1"/>
  <c r="C20" i="13" l="1"/>
  <c r="B21" i="13"/>
  <c r="H20" i="13"/>
  <c r="C20" i="12"/>
  <c r="B21" i="12"/>
  <c r="H20" i="12"/>
  <c r="B22" i="11"/>
  <c r="H21" i="11"/>
  <c r="C21" i="11"/>
  <c r="C20" i="10"/>
  <c r="H20" i="10"/>
  <c r="B21" i="10"/>
  <c r="C20" i="9"/>
  <c r="H20" i="9"/>
  <c r="B21" i="9"/>
  <c r="C20" i="8"/>
  <c r="H20" i="8"/>
  <c r="B21" i="8"/>
  <c r="C20" i="7"/>
  <c r="B21" i="7"/>
  <c r="H20" i="7"/>
  <c r="C20" i="6"/>
  <c r="H20" i="6"/>
  <c r="B21" i="6"/>
  <c r="C20" i="5"/>
  <c r="H20" i="5"/>
  <c r="B21" i="5"/>
  <c r="H21" i="4"/>
  <c r="B22" i="4"/>
  <c r="C21" i="4"/>
  <c r="C21" i="3"/>
  <c r="B22" i="3"/>
  <c r="H21" i="3"/>
  <c r="B21" i="1"/>
  <c r="H21" i="1" s="1"/>
  <c r="C20" i="1"/>
  <c r="B22" i="13" l="1"/>
  <c r="C21" i="13"/>
  <c r="H21" i="13"/>
  <c r="B22" i="12"/>
  <c r="H21" i="12"/>
  <c r="C21" i="12"/>
  <c r="B23" i="11"/>
  <c r="H22" i="11"/>
  <c r="C22" i="11"/>
  <c r="C21" i="10"/>
  <c r="B22" i="10"/>
  <c r="H21" i="10"/>
  <c r="H21" i="9"/>
  <c r="C21" i="9"/>
  <c r="B22" i="9"/>
  <c r="C21" i="8"/>
  <c r="B22" i="8"/>
  <c r="H21" i="8"/>
  <c r="B22" i="7"/>
  <c r="H21" i="7"/>
  <c r="C21" i="7"/>
  <c r="B22" i="6"/>
  <c r="H21" i="6"/>
  <c r="C21" i="6"/>
  <c r="C21" i="5"/>
  <c r="B22" i="5"/>
  <c r="H21" i="5"/>
  <c r="B23" i="4"/>
  <c r="H22" i="4"/>
  <c r="C22" i="4"/>
  <c r="B23" i="3"/>
  <c r="H22" i="3"/>
  <c r="C22" i="3"/>
  <c r="B22" i="1"/>
  <c r="H22" i="1" s="1"/>
  <c r="C21" i="1"/>
  <c r="B23" i="13" l="1"/>
  <c r="H22" i="13"/>
  <c r="C22" i="13"/>
  <c r="B23" i="12"/>
  <c r="H22" i="12"/>
  <c r="C22" i="12"/>
  <c r="B24" i="11"/>
  <c r="H23" i="11"/>
  <c r="C23" i="11"/>
  <c r="B23" i="10"/>
  <c r="H22" i="10"/>
  <c r="C22" i="10"/>
  <c r="B23" i="9"/>
  <c r="H22" i="9"/>
  <c r="C22" i="9"/>
  <c r="B23" i="8"/>
  <c r="C22" i="8"/>
  <c r="H22" i="8"/>
  <c r="H22" i="7"/>
  <c r="C22" i="7"/>
  <c r="B23" i="7"/>
  <c r="C22" i="6"/>
  <c r="B23" i="6"/>
  <c r="H22" i="6"/>
  <c r="C22" i="5"/>
  <c r="B23" i="5"/>
  <c r="H22" i="5"/>
  <c r="H23" i="4"/>
  <c r="C23" i="4"/>
  <c r="B24" i="4"/>
  <c r="B24" i="3"/>
  <c r="H23" i="3"/>
  <c r="C23" i="3"/>
  <c r="B23" i="1"/>
  <c r="H23" i="1" s="1"/>
  <c r="C22" i="1"/>
  <c r="H23" i="13" l="1"/>
  <c r="B24" i="13"/>
  <c r="C23" i="13"/>
  <c r="B24" i="12"/>
  <c r="H23" i="12"/>
  <c r="C23" i="12"/>
  <c r="H24" i="11"/>
  <c r="C24" i="11"/>
  <c r="B25" i="11"/>
  <c r="B24" i="10"/>
  <c r="C23" i="10"/>
  <c r="H23" i="10"/>
  <c r="C23" i="9"/>
  <c r="H23" i="9"/>
  <c r="B24" i="9"/>
  <c r="B24" i="8"/>
  <c r="H23" i="8"/>
  <c r="C23" i="8"/>
  <c r="H23" i="7"/>
  <c r="B24" i="7"/>
  <c r="C23" i="7"/>
  <c r="B24" i="6"/>
  <c r="C23" i="6"/>
  <c r="H23" i="6"/>
  <c r="H23" i="5"/>
  <c r="C23" i="5"/>
  <c r="B24" i="5"/>
  <c r="B25" i="4"/>
  <c r="H24" i="4"/>
  <c r="C24" i="4"/>
  <c r="B25" i="3"/>
  <c r="H24" i="3"/>
  <c r="C24" i="3"/>
  <c r="B24" i="1"/>
  <c r="H24" i="1" s="1"/>
  <c r="C23" i="1"/>
  <c r="B25" i="13" l="1"/>
  <c r="C24" i="13"/>
  <c r="H24" i="13"/>
  <c r="B25" i="12"/>
  <c r="H24" i="12"/>
  <c r="C24" i="12"/>
  <c r="C25" i="11"/>
  <c r="B26" i="11"/>
  <c r="H25" i="11"/>
  <c r="C24" i="10"/>
  <c r="B25" i="10"/>
  <c r="H24" i="10"/>
  <c r="B25" i="9"/>
  <c r="H24" i="9"/>
  <c r="C24" i="9"/>
  <c r="C24" i="8"/>
  <c r="B25" i="8"/>
  <c r="H24" i="8"/>
  <c r="C24" i="7"/>
  <c r="B25" i="7"/>
  <c r="H24" i="7"/>
  <c r="C24" i="6"/>
  <c r="B25" i="6"/>
  <c r="H24" i="6"/>
  <c r="B25" i="5"/>
  <c r="H24" i="5"/>
  <c r="C24" i="5"/>
  <c r="B26" i="4"/>
  <c r="C25" i="4"/>
  <c r="H25" i="4"/>
  <c r="C25" i="3"/>
  <c r="B26" i="3"/>
  <c r="H25" i="3"/>
  <c r="B25" i="1"/>
  <c r="H25" i="1" s="1"/>
  <c r="C24" i="1"/>
  <c r="B26" i="13" l="1"/>
  <c r="H25" i="13"/>
  <c r="C25" i="13"/>
  <c r="B26" i="12"/>
  <c r="H25" i="12"/>
  <c r="C25" i="12"/>
  <c r="B27" i="11"/>
  <c r="H26" i="11"/>
  <c r="C26" i="11"/>
  <c r="B26" i="10"/>
  <c r="H25" i="10"/>
  <c r="C25" i="10"/>
  <c r="H25" i="9"/>
  <c r="C25" i="9"/>
  <c r="B26" i="9"/>
  <c r="C25" i="8"/>
  <c r="B26" i="8"/>
  <c r="H25" i="8"/>
  <c r="B26" i="7"/>
  <c r="C25" i="7"/>
  <c r="H25" i="7"/>
  <c r="C25" i="6"/>
  <c r="B26" i="6"/>
  <c r="H25" i="6"/>
  <c r="B26" i="5"/>
  <c r="H25" i="5"/>
  <c r="C25" i="5"/>
  <c r="B27" i="4"/>
  <c r="H26" i="4"/>
  <c r="C26" i="4"/>
  <c r="B27" i="3"/>
  <c r="H26" i="3"/>
  <c r="C26" i="3"/>
  <c r="B26" i="1"/>
  <c r="H26" i="1" s="1"/>
  <c r="C25" i="1"/>
  <c r="B27" i="13" l="1"/>
  <c r="H26" i="13"/>
  <c r="C26" i="13"/>
  <c r="B27" i="12"/>
  <c r="C26" i="12"/>
  <c r="H26" i="12"/>
  <c r="H27" i="11"/>
  <c r="B28" i="11"/>
  <c r="C27" i="11"/>
  <c r="B27" i="10"/>
  <c r="H26" i="10"/>
  <c r="C26" i="10"/>
  <c r="B27" i="9"/>
  <c r="H26" i="9"/>
  <c r="C26" i="9"/>
  <c r="B27" i="8"/>
  <c r="H26" i="8"/>
  <c r="C26" i="8"/>
  <c r="B27" i="7"/>
  <c r="H26" i="7"/>
  <c r="C26" i="7"/>
  <c r="B27" i="6"/>
  <c r="H26" i="6"/>
  <c r="C26" i="6"/>
  <c r="B27" i="5"/>
  <c r="H26" i="5"/>
  <c r="C26" i="5"/>
  <c r="B28" i="4"/>
  <c r="H27" i="4"/>
  <c r="C27" i="4"/>
  <c r="H27" i="3"/>
  <c r="C27" i="3"/>
  <c r="B28" i="3"/>
  <c r="B27" i="1"/>
  <c r="H27" i="1" s="1"/>
  <c r="C26" i="1"/>
  <c r="B28" i="13" l="1"/>
  <c r="H27" i="13"/>
  <c r="C27" i="13"/>
  <c r="H27" i="12"/>
  <c r="C27" i="12"/>
  <c r="B28" i="12"/>
  <c r="H28" i="11"/>
  <c r="C28" i="11"/>
  <c r="B29" i="11"/>
  <c r="H27" i="10"/>
  <c r="C27" i="10"/>
  <c r="B28" i="10"/>
  <c r="B28" i="9"/>
  <c r="C27" i="9"/>
  <c r="H27" i="9"/>
  <c r="B28" i="8"/>
  <c r="C27" i="8"/>
  <c r="H27" i="8"/>
  <c r="C27" i="7"/>
  <c r="H27" i="7"/>
  <c r="B28" i="7"/>
  <c r="B28" i="6"/>
  <c r="C27" i="6"/>
  <c r="H27" i="6"/>
  <c r="B28" i="5"/>
  <c r="H27" i="5"/>
  <c r="C27" i="5"/>
  <c r="B29" i="4"/>
  <c r="H28" i="4"/>
  <c r="C28" i="4"/>
  <c r="B29" i="3"/>
  <c r="H28" i="3"/>
  <c r="C28" i="3"/>
  <c r="B28" i="1"/>
  <c r="H28" i="1" s="1"/>
  <c r="C27" i="1"/>
  <c r="B29" i="13" l="1"/>
  <c r="H28" i="13"/>
  <c r="C28" i="13"/>
  <c r="B29" i="12"/>
  <c r="H28" i="12"/>
  <c r="C28" i="12"/>
  <c r="B30" i="11"/>
  <c r="C29" i="11"/>
  <c r="H29" i="11"/>
  <c r="H28" i="10"/>
  <c r="C28" i="10"/>
  <c r="B29" i="10"/>
  <c r="B29" i="9"/>
  <c r="H28" i="9"/>
  <c r="C28" i="9"/>
  <c r="B29" i="8"/>
  <c r="C28" i="8"/>
  <c r="H28" i="8"/>
  <c r="B29" i="7"/>
  <c r="H28" i="7"/>
  <c r="C28" i="7"/>
  <c r="H28" i="6"/>
  <c r="C28" i="6"/>
  <c r="B29" i="6"/>
  <c r="H28" i="5"/>
  <c r="C28" i="5"/>
  <c r="B29" i="5"/>
  <c r="C29" i="4"/>
  <c r="B30" i="4"/>
  <c r="H29" i="4"/>
  <c r="H29" i="3"/>
  <c r="C29" i="3"/>
  <c r="B30" i="3"/>
  <c r="B29" i="1"/>
  <c r="H29" i="1" s="1"/>
  <c r="C28" i="1"/>
  <c r="H29" i="13" l="1"/>
  <c r="B30" i="13"/>
  <c r="C29" i="13"/>
  <c r="B30" i="12"/>
  <c r="H29" i="12"/>
  <c r="C29" i="12"/>
  <c r="C30" i="11"/>
  <c r="B31" i="11"/>
  <c r="H30" i="11"/>
  <c r="C29" i="10"/>
  <c r="H29" i="10"/>
  <c r="B30" i="10"/>
  <c r="H29" i="9"/>
  <c r="B30" i="9"/>
  <c r="C29" i="9"/>
  <c r="H29" i="8"/>
  <c r="C29" i="8"/>
  <c r="B30" i="8"/>
  <c r="B30" i="7"/>
  <c r="H29" i="7"/>
  <c r="C29" i="7"/>
  <c r="C29" i="6"/>
  <c r="B30" i="6"/>
  <c r="H29" i="6"/>
  <c r="C29" i="5"/>
  <c r="B30" i="5"/>
  <c r="H29" i="5"/>
  <c r="B31" i="4"/>
  <c r="H30" i="4"/>
  <c r="C30" i="4"/>
  <c r="H30" i="3"/>
  <c r="B31" i="3"/>
  <c r="C30" i="3"/>
  <c r="B30" i="1"/>
  <c r="H30" i="1" s="1"/>
  <c r="C29" i="1"/>
  <c r="H30" i="13" l="1"/>
  <c r="B31" i="13"/>
  <c r="C30" i="13"/>
  <c r="B31" i="12"/>
  <c r="H30" i="12"/>
  <c r="C30" i="12"/>
  <c r="H31" i="11"/>
  <c r="C31" i="11"/>
  <c r="B32" i="11"/>
  <c r="C30" i="10"/>
  <c r="B31" i="10"/>
  <c r="H30" i="10"/>
  <c r="B31" i="9"/>
  <c r="H30" i="9"/>
  <c r="C30" i="9"/>
  <c r="H30" i="8"/>
  <c r="B31" i="8"/>
  <c r="C30" i="8"/>
  <c r="B31" i="7"/>
  <c r="H30" i="7"/>
  <c r="C30" i="7"/>
  <c r="B31" i="6"/>
  <c r="H30" i="6"/>
  <c r="C30" i="6"/>
  <c r="H30" i="5"/>
  <c r="B31" i="5"/>
  <c r="C30" i="5"/>
  <c r="H31" i="4"/>
  <c r="C31" i="4"/>
  <c r="B32" i="4"/>
  <c r="H31" i="3"/>
  <c r="C31" i="3"/>
  <c r="B32" i="3"/>
  <c r="B31" i="1"/>
  <c r="H31" i="1" s="1"/>
  <c r="C30" i="1"/>
  <c r="B32" i="13" l="1"/>
  <c r="H31" i="13"/>
  <c r="C31" i="13"/>
  <c r="B32" i="12"/>
  <c r="H31" i="12"/>
  <c r="C31" i="12"/>
  <c r="B33" i="11"/>
  <c r="H32" i="11"/>
  <c r="C32" i="11"/>
  <c r="C31" i="10"/>
  <c r="H31" i="10"/>
  <c r="B32" i="10"/>
  <c r="B32" i="9"/>
  <c r="H31" i="9"/>
  <c r="C31" i="9"/>
  <c r="B32" i="8"/>
  <c r="H31" i="8"/>
  <c r="C31" i="8"/>
  <c r="H31" i="7"/>
  <c r="B32" i="7"/>
  <c r="C31" i="7"/>
  <c r="H31" i="6"/>
  <c r="C31" i="6"/>
  <c r="B32" i="6"/>
  <c r="C31" i="5"/>
  <c r="H31" i="5"/>
  <c r="B32" i="5"/>
  <c r="C32" i="4"/>
  <c r="H32" i="4"/>
  <c r="B33" i="4"/>
  <c r="C32" i="3"/>
  <c r="B33" i="3"/>
  <c r="H32" i="3"/>
  <c r="B32" i="1"/>
  <c r="H32" i="1" s="1"/>
  <c r="C31" i="1"/>
  <c r="B33" i="13" l="1"/>
  <c r="H32" i="13"/>
  <c r="C32" i="13"/>
  <c r="H32" i="12"/>
  <c r="C32" i="12"/>
  <c r="B33" i="12"/>
  <c r="H33" i="11"/>
  <c r="C33" i="11"/>
  <c r="B33" i="10"/>
  <c r="H32" i="10"/>
  <c r="C32" i="10"/>
  <c r="H32" i="9"/>
  <c r="B33" i="9"/>
  <c r="C32" i="9"/>
  <c r="B33" i="8"/>
  <c r="H32" i="8"/>
  <c r="C32" i="8"/>
  <c r="B33" i="7"/>
  <c r="H32" i="7"/>
  <c r="C32" i="7"/>
  <c r="B33" i="6"/>
  <c r="H32" i="6"/>
  <c r="C32" i="6"/>
  <c r="C32" i="5"/>
  <c r="B33" i="5"/>
  <c r="H32" i="5"/>
  <c r="H33" i="4"/>
  <c r="C33" i="4"/>
  <c r="H33" i="3"/>
  <c r="C33" i="3"/>
  <c r="B33" i="1"/>
  <c r="C32" i="1"/>
  <c r="H33" i="13" l="1"/>
  <c r="C33" i="13"/>
  <c r="H33" i="12"/>
  <c r="C33" i="12"/>
  <c r="H33" i="10"/>
  <c r="C33" i="10"/>
  <c r="H33" i="9"/>
  <c r="C33" i="9"/>
  <c r="H33" i="8"/>
  <c r="C33" i="8"/>
  <c r="H33" i="7"/>
  <c r="C33" i="7"/>
  <c r="H33" i="6"/>
  <c r="C33" i="6"/>
  <c r="H33" i="5"/>
  <c r="C33" i="5"/>
  <c r="C33" i="1"/>
  <c r="H33" i="1"/>
</calcChain>
</file>

<file path=xl/sharedStrings.xml><?xml version="1.0" encoding="utf-8"?>
<sst xmlns="http://schemas.openxmlformats.org/spreadsheetml/2006/main" count="60" uniqueCount="24">
  <si>
    <t>月</t>
    <rPh sb="0" eb="1">
      <t>ガツ</t>
    </rPh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</si>
  <si>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</si>
  <si>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</si>
  <si>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</si>
  <si>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</si>
  <si>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</si>
  <si>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</si>
  <si>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</si>
  <si>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</si>
  <si>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</si>
  <si>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</si>
  <si>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</si>
  <si>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</si>
  <si>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</si>
  <si>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</si>
  <si>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</si>
  <si>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</si>
  <si>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</si>
  <si>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</si>
  <si>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</si>
  <si>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</si>
  <si>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</si>
  <si>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</si>
  <si>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振替休日</t>
    <rPh sb="0" eb="2">
      <t>フリカエ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</si>
</sst>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0&quot;年&quot;"/>
    <numFmt numFmtId="178" formatCode="\(&quot;令&quot;&quot;和&quot;0&quot;年&quot;\)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medium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176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176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right"/>
    </xf>
    <xf numFmtId="177" fontId="5" fillId="0" borderId="3" xfId="0" applyNumberFormat="1" applyFont="1" applyBorder="1" applyAlignment="1">
      <alignment horizontal="center"/>
    </xf>
    <xf numFmtId="178" fontId="5" fillId="0" borderId="3" xfId="0" applyNumberFormat="1" applyFont="1" applyBorder="1" applyAlignment="1">
      <alignment horizontal="left"/>
    </xf>
    <xf numFmtId="0" fontId="7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72"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  <dxf>
      <font>
        <color theme="2" tint="-0.24994659260841701"/>
      </font>
    </dxf>
    <dxf>
      <font>
        <color rgb="FFFF0000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B2A33FF-D50A-4273-890D-CA84A2614D3B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05F8B-F093-4AA3-A719-B4A0E926F8CA}">
  <dimension ref="A1:H33"/>
  <sheetViews>
    <sheetView tabSelected="1" view="pageLayout" zoomScale="85" zoomScaleNormal="100" zoomScalePageLayoutView="85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1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45292</v>
      </c>
      <c r="C3" s="7" t="str">
        <f t="shared" ref="C3:C33" si="0">TEXT(B3, "aaa")</f>
        <v>月</v>
      </c>
      <c r="D3" s="7"/>
      <c r="E3" s="19"/>
      <c r="F3" s="19"/>
      <c r="G3" s="19"/>
      <c r="H3" s="15" t="str">
        <f>IFERROR(VLOOKUP(B3, 祝日リスト!A:B, 2, FALSE), "")</f>
        <v>元日</v>
      </c>
    </row>
    <row r="4" spans="1:8" ht="24" customHeight="1" x14ac:dyDescent="0.5">
      <c r="B4" s="8">
        <f t="shared" ref="B4:B33" si="1">B3+1</f>
        <v>45293</v>
      </c>
      <c r="C4" s="9" t="str">
        <f t="shared" si="0"/>
        <v>火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45294</v>
      </c>
      <c r="C5" s="9" t="str">
        <f t="shared" si="0"/>
        <v>水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45295</v>
      </c>
      <c r="C6" s="9" t="str">
        <f t="shared" si="0"/>
        <v>木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45296</v>
      </c>
      <c r="C7" s="9" t="str">
        <f t="shared" si="0"/>
        <v>金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45297</v>
      </c>
      <c r="C8" s="9" t="str">
        <f t="shared" si="0"/>
        <v>土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45298</v>
      </c>
      <c r="C9" s="9" t="str">
        <f t="shared" si="0"/>
        <v>日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45299</v>
      </c>
      <c r="C10" s="9" t="str">
        <f t="shared" si="0"/>
        <v>月</v>
      </c>
      <c r="D10" s="9"/>
      <c r="E10" s="16"/>
      <c r="F10" s="16"/>
      <c r="G10" s="16"/>
      <c r="H10" s="15" t="str">
        <f>IFERROR(VLOOKUP(B10, 祝日リスト!A:B, 2, FALSE), "")</f>
        <v>成人の日</v>
      </c>
    </row>
    <row r="11" spans="1:8" ht="24" customHeight="1" x14ac:dyDescent="0.5">
      <c r="B11" s="8">
        <f t="shared" si="1"/>
        <v>45300</v>
      </c>
      <c r="C11" s="9" t="str">
        <f t="shared" si="0"/>
        <v>火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45301</v>
      </c>
      <c r="C12" s="9" t="str">
        <f t="shared" si="0"/>
        <v>水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45302</v>
      </c>
      <c r="C13" s="9" t="str">
        <f t="shared" si="0"/>
        <v>木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45303</v>
      </c>
      <c r="C14" s="9" t="str">
        <f t="shared" si="0"/>
        <v>金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45304</v>
      </c>
      <c r="C15" s="9" t="str">
        <f t="shared" si="0"/>
        <v>土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45305</v>
      </c>
      <c r="C16" s="9" t="str">
        <f t="shared" si="0"/>
        <v>日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45306</v>
      </c>
      <c r="C17" s="9" t="str">
        <f t="shared" si="0"/>
        <v>月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45307</v>
      </c>
      <c r="C18" s="9" t="str">
        <f t="shared" si="0"/>
        <v>火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45308</v>
      </c>
      <c r="C19" s="9" t="str">
        <f t="shared" si="0"/>
        <v>水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45309</v>
      </c>
      <c r="C20" s="9" t="str">
        <f t="shared" si="0"/>
        <v>木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45310</v>
      </c>
      <c r="C21" s="9" t="str">
        <f t="shared" si="0"/>
        <v>金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45311</v>
      </c>
      <c r="C22" s="9" t="str">
        <f t="shared" si="0"/>
        <v>土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45312</v>
      </c>
      <c r="C23" s="9" t="str">
        <f t="shared" si="0"/>
        <v>日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45313</v>
      </c>
      <c r="C24" s="9" t="str">
        <f t="shared" si="0"/>
        <v>月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45314</v>
      </c>
      <c r="C25" s="9" t="str">
        <f t="shared" si="0"/>
        <v>火</v>
      </c>
      <c r="D25" s="9"/>
      <c r="E25" s="16"/>
      <c r="F25" s="16"/>
      <c r="G25" s="16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45315</v>
      </c>
      <c r="C26" s="9" t="str">
        <f t="shared" si="0"/>
        <v>水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45316</v>
      </c>
      <c r="C27" s="9" t="str">
        <f t="shared" si="0"/>
        <v>木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45317</v>
      </c>
      <c r="C28" s="9" t="str">
        <f t="shared" si="0"/>
        <v>金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45318</v>
      </c>
      <c r="C29" s="9" t="str">
        <f t="shared" si="0"/>
        <v>土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45319</v>
      </c>
      <c r="C30" s="9" t="str">
        <f t="shared" si="0"/>
        <v>日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45320</v>
      </c>
      <c r="C31" s="9" t="str">
        <f t="shared" si="0"/>
        <v>月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45321</v>
      </c>
      <c r="C32" s="9" t="str">
        <f t="shared" si="0"/>
        <v>火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45322</v>
      </c>
      <c r="C33" s="9" t="str">
        <f t="shared" si="0"/>
        <v>水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A1:B1"/>
    <mergeCell ref="E31:G31"/>
    <mergeCell ref="E32:G32"/>
    <mergeCell ref="E21:G21"/>
    <mergeCell ref="E22:G22"/>
    <mergeCell ref="E23:G23"/>
    <mergeCell ref="E24:G24"/>
    <mergeCell ref="E19:G19"/>
    <mergeCell ref="E20:G20"/>
    <mergeCell ref="E9:G9"/>
    <mergeCell ref="E10:G10"/>
    <mergeCell ref="E11:G11"/>
    <mergeCell ref="E12:G12"/>
    <mergeCell ref="E8:G8"/>
    <mergeCell ref="E18:G18"/>
    <mergeCell ref="E3:G3"/>
    <mergeCell ref="E4:G4"/>
    <mergeCell ref="E5:G5"/>
    <mergeCell ref="E6:G6"/>
    <mergeCell ref="E7:G7"/>
    <mergeCell ref="E13:G13"/>
    <mergeCell ref="E14:G14"/>
    <mergeCell ref="E15:G15"/>
    <mergeCell ref="E16:G16"/>
    <mergeCell ref="E17:G17"/>
    <mergeCell ref="E33:G33"/>
    <mergeCell ref="E25:G25"/>
    <mergeCell ref="E26:G26"/>
    <mergeCell ref="E27:G27"/>
    <mergeCell ref="E28:G28"/>
    <mergeCell ref="E29:G29"/>
    <mergeCell ref="E30:G30"/>
  </mergeCells>
  <phoneticPr fontId="1"/>
  <conditionalFormatting sqref="B3:B32">
    <cfRule type="expression" dxfId="71" priority="3">
      <formula>WEEKDAY(B3)=7</formula>
    </cfRule>
    <cfRule type="expression" dxfId="70" priority="4">
      <formula>WEEKDAY(B3)=1</formula>
    </cfRule>
  </conditionalFormatting>
  <conditionalFormatting sqref="B31:B33">
    <cfRule type="expression" dxfId="69" priority="2">
      <formula>OR(MONTH(B31)&lt;&gt;VALUE(SUBSTITUTE($A$1,"月","")), YEAR(B31)&lt;&gt;$G$1)</formula>
    </cfRule>
  </conditionalFormatting>
  <conditionalFormatting sqref="C3:C33">
    <cfRule type="cellIs" dxfId="68" priority="5" operator="equal">
      <formula>"土"</formula>
    </cfRule>
    <cfRule type="cellIs" dxfId="67" priority="6" operator="equal">
      <formula>"日"</formula>
    </cfRule>
  </conditionalFormatting>
  <conditionalFormatting sqref="C31:C33">
    <cfRule type="expression" dxfId="66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B970-FD4C-4177-9F41-2064FDDFF3BE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10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45566</v>
      </c>
      <c r="C3" s="7" t="str">
        <f t="shared" ref="C3:C33" si="0">TEXT(B3, "aaa")</f>
        <v>火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45567</v>
      </c>
      <c r="C4" s="9" t="str">
        <f t="shared" si="0"/>
        <v>水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45568</v>
      </c>
      <c r="C5" s="9" t="str">
        <f t="shared" si="0"/>
        <v>木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45569</v>
      </c>
      <c r="C6" s="9" t="str">
        <f t="shared" si="0"/>
        <v>金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45570</v>
      </c>
      <c r="C7" s="9" t="str">
        <f t="shared" si="0"/>
        <v>土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45571</v>
      </c>
      <c r="C8" s="9" t="str">
        <f t="shared" si="0"/>
        <v>日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45572</v>
      </c>
      <c r="C9" s="9" t="str">
        <f t="shared" si="0"/>
        <v>月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45573</v>
      </c>
      <c r="C10" s="9" t="str">
        <f t="shared" si="0"/>
        <v>火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45574</v>
      </c>
      <c r="C11" s="9" t="str">
        <f t="shared" si="0"/>
        <v>水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45575</v>
      </c>
      <c r="C12" s="9" t="str">
        <f t="shared" si="0"/>
        <v>木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45576</v>
      </c>
      <c r="C13" s="9" t="str">
        <f t="shared" si="0"/>
        <v>金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45577</v>
      </c>
      <c r="C14" s="9" t="str">
        <f t="shared" si="0"/>
        <v>土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45578</v>
      </c>
      <c r="C15" s="9" t="str">
        <f t="shared" si="0"/>
        <v>日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45579</v>
      </c>
      <c r="C16" s="9" t="str">
        <f t="shared" si="0"/>
        <v>月</v>
      </c>
      <c r="D16" s="9"/>
      <c r="E16" s="16"/>
      <c r="F16" s="16"/>
      <c r="G16" s="16"/>
      <c r="H16" s="15" t="str">
        <f>IFERROR(VLOOKUP(B16, 祝日リスト!A:B, 2, FALSE), "")</f>
        <v>スポーツの日</v>
      </c>
    </row>
    <row r="17" spans="2:8" ht="24" customHeight="1" x14ac:dyDescent="0.5">
      <c r="B17" s="8">
        <f t="shared" si="1"/>
        <v>45580</v>
      </c>
      <c r="C17" s="9" t="str">
        <f t="shared" si="0"/>
        <v>火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45581</v>
      </c>
      <c r="C18" s="9" t="str">
        <f t="shared" si="0"/>
        <v>水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45582</v>
      </c>
      <c r="C19" s="9" t="str">
        <f t="shared" si="0"/>
        <v>木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45583</v>
      </c>
      <c r="C20" s="9" t="str">
        <f t="shared" si="0"/>
        <v>金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45584</v>
      </c>
      <c r="C21" s="9" t="str">
        <f t="shared" si="0"/>
        <v>土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45585</v>
      </c>
      <c r="C22" s="9" t="str">
        <f t="shared" si="0"/>
        <v>日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45586</v>
      </c>
      <c r="C23" s="9" t="str">
        <f t="shared" si="0"/>
        <v>月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45587</v>
      </c>
      <c r="C24" s="9" t="str">
        <f t="shared" si="0"/>
        <v>火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45588</v>
      </c>
      <c r="C25" s="9" t="str">
        <f t="shared" si="0"/>
        <v>水</v>
      </c>
      <c r="D25" s="9"/>
      <c r="E25" s="16"/>
      <c r="F25" s="16"/>
      <c r="G25" s="16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45589</v>
      </c>
      <c r="C26" s="9" t="str">
        <f t="shared" si="0"/>
        <v>木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45590</v>
      </c>
      <c r="C27" s="9" t="str">
        <f t="shared" si="0"/>
        <v>金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45591</v>
      </c>
      <c r="C28" s="9" t="str">
        <f t="shared" si="0"/>
        <v>土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45592</v>
      </c>
      <c r="C29" s="9" t="str">
        <f t="shared" si="0"/>
        <v>日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45593</v>
      </c>
      <c r="C30" s="9" t="str">
        <f t="shared" si="0"/>
        <v>月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45594</v>
      </c>
      <c r="C31" s="9" t="str">
        <f t="shared" si="0"/>
        <v>火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45595</v>
      </c>
      <c r="C32" s="9" t="str">
        <f t="shared" si="0"/>
        <v>水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45596</v>
      </c>
      <c r="C33" s="9" t="str">
        <f t="shared" si="0"/>
        <v>木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17" priority="3">
      <formula>WEEKDAY(B3)=7</formula>
    </cfRule>
    <cfRule type="expression" dxfId="16" priority="4">
      <formula>WEEKDAY(B3)=1</formula>
    </cfRule>
  </conditionalFormatting>
  <conditionalFormatting sqref="B31:B33">
    <cfRule type="expression" dxfId="15" priority="2">
      <formula>OR(MONTH(B31)&lt;&gt;VALUE(SUBSTITUTE($A$1,"月","")), YEAR(B31)&lt;&gt;$G$1)</formula>
    </cfRule>
  </conditionalFormatting>
  <conditionalFormatting sqref="C3:C33">
    <cfRule type="cellIs" dxfId="14" priority="5" operator="equal">
      <formula>"土"</formula>
    </cfRule>
    <cfRule type="cellIs" dxfId="13" priority="6" operator="equal">
      <formula>"日"</formula>
    </cfRule>
  </conditionalFormatting>
  <conditionalFormatting sqref="C31:C33">
    <cfRule type="expression" dxfId="12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93AA-312B-4850-911C-1AB336AD78D2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11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45597</v>
      </c>
      <c r="C3" s="7" t="str">
        <f t="shared" ref="C3:C33" si="0">TEXT(B3, "aaa")</f>
        <v>金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45598</v>
      </c>
      <c r="C4" s="9" t="str">
        <f t="shared" si="0"/>
        <v>土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45599</v>
      </c>
      <c r="C5" s="9" t="str">
        <f t="shared" si="0"/>
        <v>日</v>
      </c>
      <c r="D5" s="9"/>
      <c r="E5" s="16"/>
      <c r="F5" s="16"/>
      <c r="G5" s="16"/>
      <c r="H5" s="15" t="str">
        <f>IFERROR(VLOOKUP(B5, 祝日リスト!A:B, 2, FALSE), "")</f>
        <v>文化の日</v>
      </c>
    </row>
    <row r="6" spans="1:8" ht="24" customHeight="1" x14ac:dyDescent="0.5">
      <c r="B6" s="8">
        <f t="shared" si="1"/>
        <v>45600</v>
      </c>
      <c r="C6" s="9" t="str">
        <f t="shared" si="0"/>
        <v>月</v>
      </c>
      <c r="D6" s="9"/>
      <c r="E6" s="16"/>
      <c r="F6" s="16"/>
      <c r="G6" s="16"/>
      <c r="H6" s="15" t="str">
        <f>IFERROR(VLOOKUP(B6, 祝日リスト!A:B, 2, FALSE), "")</f>
        <v>振替休日</v>
      </c>
    </row>
    <row r="7" spans="1:8" ht="24" customHeight="1" x14ac:dyDescent="0.5">
      <c r="B7" s="8">
        <f t="shared" si="1"/>
        <v>45601</v>
      </c>
      <c r="C7" s="9" t="str">
        <f t="shared" si="0"/>
        <v>火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45602</v>
      </c>
      <c r="C8" s="9" t="str">
        <f t="shared" si="0"/>
        <v>水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45603</v>
      </c>
      <c r="C9" s="9" t="str">
        <f t="shared" si="0"/>
        <v>木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45604</v>
      </c>
      <c r="C10" s="9" t="str">
        <f t="shared" si="0"/>
        <v>金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45605</v>
      </c>
      <c r="C11" s="9" t="str">
        <f t="shared" si="0"/>
        <v>土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45606</v>
      </c>
      <c r="C12" s="9" t="str">
        <f t="shared" si="0"/>
        <v>日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45607</v>
      </c>
      <c r="C13" s="9" t="str">
        <f t="shared" si="0"/>
        <v>月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45608</v>
      </c>
      <c r="C14" s="9" t="str">
        <f t="shared" si="0"/>
        <v>火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45609</v>
      </c>
      <c r="C15" s="9" t="str">
        <f t="shared" si="0"/>
        <v>水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45610</v>
      </c>
      <c r="C16" s="9" t="str">
        <f t="shared" si="0"/>
        <v>木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45611</v>
      </c>
      <c r="C17" s="9" t="str">
        <f t="shared" si="0"/>
        <v>金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45612</v>
      </c>
      <c r="C18" s="9" t="str">
        <f t="shared" si="0"/>
        <v>土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45613</v>
      </c>
      <c r="C19" s="9" t="str">
        <f t="shared" si="0"/>
        <v>日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45614</v>
      </c>
      <c r="C20" s="9" t="str">
        <f t="shared" si="0"/>
        <v>月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45615</v>
      </c>
      <c r="C21" s="9" t="str">
        <f t="shared" si="0"/>
        <v>火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45616</v>
      </c>
      <c r="C22" s="9" t="str">
        <f t="shared" si="0"/>
        <v>水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45617</v>
      </c>
      <c r="C23" s="9" t="str">
        <f t="shared" si="0"/>
        <v>木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45618</v>
      </c>
      <c r="C24" s="9" t="str">
        <f t="shared" si="0"/>
        <v>金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45619</v>
      </c>
      <c r="C25" s="9" t="str">
        <f t="shared" si="0"/>
        <v>土</v>
      </c>
      <c r="D25" s="9"/>
      <c r="E25" s="16"/>
      <c r="F25" s="16"/>
      <c r="G25" s="16"/>
      <c r="H25" s="15" t="str">
        <f>IFERROR(VLOOKUP(B25, 祝日リスト!A:B, 2, FALSE), "")</f>
        <v>勤労感謝の日</v>
      </c>
    </row>
    <row r="26" spans="2:8" ht="24" customHeight="1" x14ac:dyDescent="0.5">
      <c r="B26" s="8">
        <f t="shared" si="1"/>
        <v>45620</v>
      </c>
      <c r="C26" s="9" t="str">
        <f t="shared" si="0"/>
        <v>日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45621</v>
      </c>
      <c r="C27" s="9" t="str">
        <f t="shared" si="0"/>
        <v>月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45622</v>
      </c>
      <c r="C28" s="9" t="str">
        <f t="shared" si="0"/>
        <v>火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45623</v>
      </c>
      <c r="C29" s="9" t="str">
        <f t="shared" si="0"/>
        <v>水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45624</v>
      </c>
      <c r="C30" s="9" t="str">
        <f t="shared" si="0"/>
        <v>木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45625</v>
      </c>
      <c r="C31" s="9" t="str">
        <f t="shared" si="0"/>
        <v>金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45626</v>
      </c>
      <c r="C32" s="9" t="str">
        <f t="shared" si="0"/>
        <v>土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45627</v>
      </c>
      <c r="C33" s="9" t="str">
        <f t="shared" si="0"/>
        <v>日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11" priority="3">
      <formula>WEEKDAY(B3)=7</formula>
    </cfRule>
    <cfRule type="expression" dxfId="10" priority="4">
      <formula>WEEKDAY(B3)=1</formula>
    </cfRule>
  </conditionalFormatting>
  <conditionalFormatting sqref="B31:B33">
    <cfRule type="expression" dxfId="9" priority="2">
      <formula>OR(MONTH(B31)&lt;&gt;VALUE(SUBSTITUTE($A$1,"月","")), YEAR(B31)&lt;&gt;$G$1)</formula>
    </cfRule>
  </conditionalFormatting>
  <conditionalFormatting sqref="C3:C33">
    <cfRule type="cellIs" dxfId="8" priority="5" operator="equal">
      <formula>"土"</formula>
    </cfRule>
    <cfRule type="cellIs" dxfId="7" priority="6" operator="equal">
      <formula>"日"</formula>
    </cfRule>
  </conditionalFormatting>
  <conditionalFormatting sqref="C31:C33">
    <cfRule type="expression" dxfId="6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815D-E8A6-4521-807C-8DEDDDA17947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12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45627</v>
      </c>
      <c r="C3" s="7" t="str">
        <f t="shared" ref="C3:C33" si="0">TEXT(B3, "aaa")</f>
        <v>日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45628</v>
      </c>
      <c r="C4" s="9" t="str">
        <f t="shared" si="0"/>
        <v>月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45629</v>
      </c>
      <c r="C5" s="9" t="str">
        <f t="shared" si="0"/>
        <v>火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45630</v>
      </c>
      <c r="C6" s="9" t="str">
        <f t="shared" si="0"/>
        <v>水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45631</v>
      </c>
      <c r="C7" s="9" t="str">
        <f t="shared" si="0"/>
        <v>木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45632</v>
      </c>
      <c r="C8" s="9" t="str">
        <f t="shared" si="0"/>
        <v>金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45633</v>
      </c>
      <c r="C9" s="9" t="str">
        <f t="shared" si="0"/>
        <v>土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45634</v>
      </c>
      <c r="C10" s="9" t="str">
        <f t="shared" si="0"/>
        <v>日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45635</v>
      </c>
      <c r="C11" s="9" t="str">
        <f t="shared" si="0"/>
        <v>月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45636</v>
      </c>
      <c r="C12" s="9" t="str">
        <f t="shared" si="0"/>
        <v>火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45637</v>
      </c>
      <c r="C13" s="9" t="str">
        <f t="shared" si="0"/>
        <v>水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45638</v>
      </c>
      <c r="C14" s="9" t="str">
        <f t="shared" si="0"/>
        <v>木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45639</v>
      </c>
      <c r="C15" s="9" t="str">
        <f t="shared" si="0"/>
        <v>金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45640</v>
      </c>
      <c r="C16" s="9" t="str">
        <f t="shared" si="0"/>
        <v>土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45641</v>
      </c>
      <c r="C17" s="9" t="str">
        <f t="shared" si="0"/>
        <v>日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45642</v>
      </c>
      <c r="C18" s="9" t="str">
        <f t="shared" si="0"/>
        <v>月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45643</v>
      </c>
      <c r="C19" s="9" t="str">
        <f t="shared" si="0"/>
        <v>火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45644</v>
      </c>
      <c r="C20" s="9" t="str">
        <f t="shared" si="0"/>
        <v>水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45645</v>
      </c>
      <c r="C21" s="9" t="str">
        <f t="shared" si="0"/>
        <v>木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45646</v>
      </c>
      <c r="C22" s="9" t="str">
        <f t="shared" si="0"/>
        <v>金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45647</v>
      </c>
      <c r="C23" s="9" t="str">
        <f t="shared" si="0"/>
        <v>土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45648</v>
      </c>
      <c r="C24" s="9" t="str">
        <f t="shared" si="0"/>
        <v>日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45649</v>
      </c>
      <c r="C25" s="9" t="str">
        <f t="shared" si="0"/>
        <v>月</v>
      </c>
      <c r="D25" s="9"/>
      <c r="E25" s="16"/>
      <c r="F25" s="16"/>
      <c r="G25" s="16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45650</v>
      </c>
      <c r="C26" s="9" t="str">
        <f t="shared" si="0"/>
        <v>火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45651</v>
      </c>
      <c r="C27" s="9" t="str">
        <f t="shared" si="0"/>
        <v>水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45652</v>
      </c>
      <c r="C28" s="9" t="str">
        <f t="shared" si="0"/>
        <v>木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45653</v>
      </c>
      <c r="C29" s="9" t="str">
        <f t="shared" si="0"/>
        <v>金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45654</v>
      </c>
      <c r="C30" s="9" t="str">
        <f t="shared" si="0"/>
        <v>土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45655</v>
      </c>
      <c r="C31" s="9" t="str">
        <f t="shared" si="0"/>
        <v>日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45656</v>
      </c>
      <c r="C32" s="9" t="str">
        <f t="shared" si="0"/>
        <v>月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45657</v>
      </c>
      <c r="C33" s="9" t="str">
        <f t="shared" si="0"/>
        <v>火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5" priority="3">
      <formula>WEEKDAY(B3)=7</formula>
    </cfRule>
    <cfRule type="expression" dxfId="4" priority="4">
      <formula>WEEKDAY(B3)=1</formula>
    </cfRule>
  </conditionalFormatting>
  <conditionalFormatting sqref="B31:B33">
    <cfRule type="expression" dxfId="3" priority="2">
      <formula>OR(MONTH(B31)&lt;&gt;VALUE(SUBSTITUTE($A$1,"月","")), YEAR(B31)&lt;&gt;$G$1)</formula>
    </cfRule>
  </conditionalFormatting>
  <conditionalFormatting sqref="C3:C33">
    <cfRule type="cellIs" dxfId="2" priority="5" operator="equal">
      <formula>"土"</formula>
    </cfRule>
    <cfRule type="cellIs" dxfId="1" priority="6" operator="equal">
      <formula>"日"</formula>
    </cfRule>
  </conditionalFormatting>
  <conditionalFormatting sqref="C31:C33">
    <cfRule type="expression" dxfId="0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4370-D2C6-470B-B676-D8E9A9424429}">
  <dimension ref="A1:C41"/>
  <sheetViews>
    <sheetView topLeftCell="A2" zoomScaleNormal="100" workbookViewId="0">
      <selection activeCell="B3" sqref="B3"/>
    </sheetView>
  </sheetViews>
  <sheetFormatPr defaultRowHeight="18.75" x14ac:dyDescent="0.4"/>
  <cols>
    <col min="1" max="1" width="13.625" style="3" customWidth="1"/>
    <col min="2" max="2" width="13.25" style="4" customWidth="1"/>
    <col min="3" max="3" width="26" customWidth="1"/>
  </cols>
  <sheetData>
    <row r="1" spans="1:3" x14ac:dyDescent="0.4">
      <c r="A1" s="1" t="s">
        <v>1</v>
      </c>
      <c r="B1" s="1" t="s">
        <v>2</v>
      </c>
      <c r="C1" s="2" t="s">
        <v>3</v>
      </c>
    </row>
    <row r="2" spans="1:3" x14ac:dyDescent="0.4">
      <c r="A2" s="3">
        <v>45292</v>
      </c>
      <c r="B2" s="3" t="s">
        <v>4</v>
      </c>
    </row>
    <row r="3" spans="1:3" x14ac:dyDescent="0.4">
      <c r="A3" s="3">
        <v>45299</v>
      </c>
      <c r="B3" s="3" t="s">
        <v>5</v>
      </c>
    </row>
    <row r="4" spans="1:3" x14ac:dyDescent="0.4">
      <c r="A4" s="3">
        <v>45333</v>
      </c>
      <c r="B4" s="3" t="s">
        <v>6</v>
      </c>
    </row>
    <row r="5" spans="1:3" x14ac:dyDescent="0.4">
      <c r="A5" s="3">
        <v>45334</v>
      </c>
      <c r="B5" s="3" t="s">
        <v>23</v>
      </c>
      <c r="C5" t="s">
        <v>8</v>
      </c>
    </row>
    <row r="6" spans="1:3" x14ac:dyDescent="0.4">
      <c r="A6" s="3">
        <v>45345</v>
      </c>
      <c r="B6" s="3" t="s">
        <v>9</v>
      </c>
    </row>
    <row r="7" spans="1:3" x14ac:dyDescent="0.4">
      <c r="A7" s="3">
        <v>45371</v>
      </c>
      <c r="B7" s="3" t="s">
        <v>10</v>
      </c>
    </row>
    <row r="8" spans="1:3" x14ac:dyDescent="0.4">
      <c r="A8" s="3">
        <v>45411</v>
      </c>
      <c r="B8" s="3" t="s">
        <v>11</v>
      </c>
    </row>
    <row r="9" spans="1:3" x14ac:dyDescent="0.4">
      <c r="A9" s="3">
        <v>45415</v>
      </c>
      <c r="B9" s="3" t="s">
        <v>12</v>
      </c>
    </row>
    <row r="10" spans="1:3" x14ac:dyDescent="0.4">
      <c r="A10" s="3">
        <v>45416</v>
      </c>
      <c r="B10" s="3" t="s">
        <v>13</v>
      </c>
    </row>
    <row r="11" spans="1:3" x14ac:dyDescent="0.4">
      <c r="A11" s="3">
        <v>45417</v>
      </c>
      <c r="B11" s="3" t="s">
        <v>14</v>
      </c>
    </row>
    <row r="12" spans="1:3" x14ac:dyDescent="0.4">
      <c r="A12" s="3">
        <v>45418</v>
      </c>
      <c r="B12" s="3" t="s">
        <v>23</v>
      </c>
      <c r="C12" t="s">
        <v>8</v>
      </c>
    </row>
    <row r="13" spans="1:3" x14ac:dyDescent="0.4">
      <c r="A13" s="3">
        <v>45488</v>
      </c>
      <c r="B13" s="3" t="s">
        <v>15</v>
      </c>
    </row>
    <row r="14" spans="1:3" x14ac:dyDescent="0.4">
      <c r="A14" s="3">
        <v>45515</v>
      </c>
      <c r="B14" s="3" t="s">
        <v>16</v>
      </c>
    </row>
    <row r="15" spans="1:3" x14ac:dyDescent="0.4">
      <c r="A15" s="3">
        <v>45516</v>
      </c>
      <c r="B15" s="3" t="s">
        <v>23</v>
      </c>
      <c r="C15" t="s">
        <v>8</v>
      </c>
    </row>
    <row r="16" spans="1:3" x14ac:dyDescent="0.4">
      <c r="A16" s="3">
        <v>45551</v>
      </c>
      <c r="B16" s="3" t="s">
        <v>17</v>
      </c>
    </row>
    <row r="17" spans="1:3" x14ac:dyDescent="0.4">
      <c r="A17" s="3">
        <v>45557</v>
      </c>
      <c r="B17" s="3" t="s">
        <v>18</v>
      </c>
    </row>
    <row r="18" spans="1:3" x14ac:dyDescent="0.4">
      <c r="A18" s="3">
        <v>45558</v>
      </c>
      <c r="B18" s="3" t="s">
        <v>7</v>
      </c>
      <c r="C18" t="s">
        <v>8</v>
      </c>
    </row>
    <row r="19" spans="1:3" x14ac:dyDescent="0.4">
      <c r="A19" s="3">
        <v>45579</v>
      </c>
      <c r="B19" s="3" t="s">
        <v>19</v>
      </c>
    </row>
    <row r="20" spans="1:3" x14ac:dyDescent="0.4">
      <c r="A20" s="3">
        <v>45599</v>
      </c>
      <c r="B20" s="3" t="s">
        <v>20</v>
      </c>
    </row>
    <row r="21" spans="1:3" x14ac:dyDescent="0.4">
      <c r="A21" s="3">
        <v>45600</v>
      </c>
      <c r="B21" s="3" t="s">
        <v>23</v>
      </c>
      <c r="C21" t="s">
        <v>8</v>
      </c>
    </row>
    <row r="22" spans="1:3" x14ac:dyDescent="0.4">
      <c r="A22" s="3">
        <v>45619</v>
      </c>
      <c r="B22" s="3" t="s">
        <v>21</v>
      </c>
    </row>
    <row r="23" spans="1:3" x14ac:dyDescent="0.4">
      <c r="A23" s="3">
        <v>45658</v>
      </c>
      <c r="B23" s="3" t="s">
        <v>4</v>
      </c>
    </row>
    <row r="24" spans="1:3" x14ac:dyDescent="0.4">
      <c r="A24" s="3">
        <v>45670</v>
      </c>
      <c r="B24" s="3" t="s">
        <v>5</v>
      </c>
    </row>
    <row r="25" spans="1:3" x14ac:dyDescent="0.4">
      <c r="A25" s="3">
        <v>45699</v>
      </c>
      <c r="B25" s="3" t="s">
        <v>6</v>
      </c>
    </row>
    <row r="26" spans="1:3" x14ac:dyDescent="0.4">
      <c r="A26" s="3">
        <v>45711</v>
      </c>
      <c r="B26" s="3" t="s">
        <v>9</v>
      </c>
    </row>
    <row r="27" spans="1:3" x14ac:dyDescent="0.4">
      <c r="A27" s="3">
        <v>45712</v>
      </c>
      <c r="B27" s="3" t="s">
        <v>22</v>
      </c>
    </row>
    <row r="28" spans="1:3" x14ac:dyDescent="0.4">
      <c r="A28" s="3">
        <v>45736</v>
      </c>
      <c r="B28" s="3" t="s">
        <v>10</v>
      </c>
    </row>
    <row r="29" spans="1:3" x14ac:dyDescent="0.4">
      <c r="A29" s="3">
        <v>45776</v>
      </c>
      <c r="B29" s="3" t="s">
        <v>11</v>
      </c>
    </row>
    <row r="30" spans="1:3" x14ac:dyDescent="0.4">
      <c r="A30" s="3">
        <v>45780</v>
      </c>
      <c r="B30" s="3" t="s">
        <v>12</v>
      </c>
    </row>
    <row r="31" spans="1:3" x14ac:dyDescent="0.4">
      <c r="A31" s="3">
        <v>45781</v>
      </c>
      <c r="B31" s="3" t="s">
        <v>13</v>
      </c>
    </row>
    <row r="32" spans="1:3" x14ac:dyDescent="0.4">
      <c r="A32" s="3">
        <v>45782</v>
      </c>
      <c r="B32" s="3" t="s">
        <v>14</v>
      </c>
    </row>
    <row r="33" spans="1:2" x14ac:dyDescent="0.4">
      <c r="A33" s="3">
        <v>45783</v>
      </c>
      <c r="B33" s="3" t="s">
        <v>22</v>
      </c>
    </row>
    <row r="34" spans="1:2" x14ac:dyDescent="0.4">
      <c r="A34" s="3">
        <v>45859</v>
      </c>
      <c r="B34" s="3" t="s">
        <v>15</v>
      </c>
    </row>
    <row r="35" spans="1:2" x14ac:dyDescent="0.4">
      <c r="A35" s="3">
        <v>45880</v>
      </c>
      <c r="B35" s="3" t="s">
        <v>16</v>
      </c>
    </row>
    <row r="36" spans="1:2" x14ac:dyDescent="0.4">
      <c r="A36" s="3">
        <v>45915</v>
      </c>
      <c r="B36" s="3" t="s">
        <v>17</v>
      </c>
    </row>
    <row r="37" spans="1:2" x14ac:dyDescent="0.4">
      <c r="A37" s="3">
        <v>45923</v>
      </c>
      <c r="B37" s="3" t="s">
        <v>18</v>
      </c>
    </row>
    <row r="38" spans="1:2" x14ac:dyDescent="0.4">
      <c r="A38" s="3">
        <v>45943</v>
      </c>
      <c r="B38" s="3" t="s">
        <v>19</v>
      </c>
    </row>
    <row r="39" spans="1:2" x14ac:dyDescent="0.4">
      <c r="A39" s="3">
        <v>45964</v>
      </c>
      <c r="B39" s="4" t="s">
        <v>20</v>
      </c>
    </row>
    <row r="40" spans="1:2" x14ac:dyDescent="0.4">
      <c r="A40" s="3">
        <v>45984</v>
      </c>
      <c r="B40" s="4" t="s">
        <v>21</v>
      </c>
    </row>
    <row r="41" spans="1:2" x14ac:dyDescent="0.4">
      <c r="A41" s="3">
        <v>45985</v>
      </c>
      <c r="B41" s="4" t="s">
        <v>22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231E-E6E1-4203-936A-661373D515E0}">
  <dimension ref="A1:H33"/>
  <sheetViews>
    <sheetView view="pageLayout" topLeftCell="A3" zoomScale="70" zoomScaleNormal="100" zoomScalePageLayoutView="7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2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45323</v>
      </c>
      <c r="C3" s="7" t="str">
        <f t="shared" ref="C3:C33" si="0">TEXT(B3, "aaa")</f>
        <v>木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45324</v>
      </c>
      <c r="C4" s="9" t="str">
        <f t="shared" si="0"/>
        <v>金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45325</v>
      </c>
      <c r="C5" s="9" t="str">
        <f t="shared" si="0"/>
        <v>土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45326</v>
      </c>
      <c r="C6" s="9" t="str">
        <f t="shared" si="0"/>
        <v>日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45327</v>
      </c>
      <c r="C7" s="9" t="str">
        <f t="shared" si="0"/>
        <v>月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45328</v>
      </c>
      <c r="C8" s="9" t="str">
        <f t="shared" si="0"/>
        <v>火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45329</v>
      </c>
      <c r="C9" s="9" t="str">
        <f t="shared" si="0"/>
        <v>水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45330</v>
      </c>
      <c r="C10" s="9" t="str">
        <f t="shared" si="0"/>
        <v>木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45331</v>
      </c>
      <c r="C11" s="9" t="str">
        <f t="shared" si="0"/>
        <v>金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45332</v>
      </c>
      <c r="C12" s="9" t="str">
        <f t="shared" si="0"/>
        <v>土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45333</v>
      </c>
      <c r="C13" s="9" t="str">
        <f t="shared" si="0"/>
        <v>日</v>
      </c>
      <c r="D13" s="9"/>
      <c r="E13" s="16"/>
      <c r="F13" s="16"/>
      <c r="G13" s="16"/>
      <c r="H13" s="15" t="str">
        <f>IFERROR(VLOOKUP(B13, 祝日リスト!A:B, 2, FALSE), "")</f>
        <v>建国記念の日</v>
      </c>
    </row>
    <row r="14" spans="1:8" ht="24" customHeight="1" x14ac:dyDescent="0.5">
      <c r="B14" s="8">
        <f t="shared" si="1"/>
        <v>45334</v>
      </c>
      <c r="C14" s="9" t="str">
        <f t="shared" si="0"/>
        <v>月</v>
      </c>
      <c r="D14" s="9"/>
      <c r="E14" s="16"/>
      <c r="F14" s="16"/>
      <c r="G14" s="16"/>
      <c r="H14" s="15" t="str">
        <f>IFERROR(VLOOKUP(B14, 祝日リスト!A:B, 2, FALSE), "")</f>
        <v>振替休日</v>
      </c>
    </row>
    <row r="15" spans="1:8" ht="24" customHeight="1" x14ac:dyDescent="0.5">
      <c r="B15" s="8">
        <f t="shared" si="1"/>
        <v>45335</v>
      </c>
      <c r="C15" s="9" t="str">
        <f t="shared" si="0"/>
        <v>火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45336</v>
      </c>
      <c r="C16" s="9" t="str">
        <f t="shared" si="0"/>
        <v>水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45337</v>
      </c>
      <c r="C17" s="9" t="str">
        <f t="shared" si="0"/>
        <v>木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45338</v>
      </c>
      <c r="C18" s="9" t="str">
        <f t="shared" si="0"/>
        <v>金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45339</v>
      </c>
      <c r="C19" s="9" t="str">
        <f t="shared" si="0"/>
        <v>土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45340</v>
      </c>
      <c r="C20" s="9" t="str">
        <f t="shared" si="0"/>
        <v>日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45341</v>
      </c>
      <c r="C21" s="9" t="str">
        <f t="shared" si="0"/>
        <v>月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45342</v>
      </c>
      <c r="C22" s="9" t="str">
        <f t="shared" si="0"/>
        <v>火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45343</v>
      </c>
      <c r="C23" s="9" t="str">
        <f t="shared" si="0"/>
        <v>水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45344</v>
      </c>
      <c r="C24" s="9" t="str">
        <f t="shared" si="0"/>
        <v>木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45345</v>
      </c>
      <c r="C25" s="9" t="str">
        <f t="shared" si="0"/>
        <v>金</v>
      </c>
      <c r="D25" s="9"/>
      <c r="E25" s="16"/>
      <c r="F25" s="16"/>
      <c r="G25" s="16"/>
      <c r="H25" s="15" t="str">
        <f>IFERROR(VLOOKUP(B25, 祝日リスト!A:B, 2, FALSE), "")</f>
        <v>天皇誕生日</v>
      </c>
    </row>
    <row r="26" spans="2:8" ht="24" customHeight="1" x14ac:dyDescent="0.5">
      <c r="B26" s="8">
        <f t="shared" si="1"/>
        <v>45346</v>
      </c>
      <c r="C26" s="9" t="str">
        <f t="shared" si="0"/>
        <v>土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45347</v>
      </c>
      <c r="C27" s="9" t="str">
        <f t="shared" si="0"/>
        <v>日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45348</v>
      </c>
      <c r="C28" s="9" t="str">
        <f t="shared" si="0"/>
        <v>月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45349</v>
      </c>
      <c r="C29" s="9" t="str">
        <f t="shared" si="0"/>
        <v>火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45350</v>
      </c>
      <c r="C30" s="9" t="str">
        <f t="shared" si="0"/>
        <v>水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45351</v>
      </c>
      <c r="C31" s="9" t="str">
        <f t="shared" si="0"/>
        <v>木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45352</v>
      </c>
      <c r="C32" s="9" t="str">
        <f t="shared" si="0"/>
        <v>金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45353</v>
      </c>
      <c r="C33" s="9" t="str">
        <f t="shared" si="0"/>
        <v>土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65" priority="3">
      <formula>WEEKDAY(B3)=7</formula>
    </cfRule>
    <cfRule type="expression" dxfId="64" priority="4">
      <formula>WEEKDAY(B3)=1</formula>
    </cfRule>
  </conditionalFormatting>
  <conditionalFormatting sqref="B31:B33">
    <cfRule type="expression" dxfId="63" priority="2">
      <formula>OR(MONTH(B31)&lt;&gt;VALUE(SUBSTITUTE($A$1,"月","")), YEAR(B31)&lt;&gt;$G$1)</formula>
    </cfRule>
  </conditionalFormatting>
  <conditionalFormatting sqref="C3:C33">
    <cfRule type="cellIs" dxfId="62" priority="5" operator="equal">
      <formula>"土"</formula>
    </cfRule>
    <cfRule type="cellIs" dxfId="61" priority="6" operator="equal">
      <formula>"日"</formula>
    </cfRule>
  </conditionalFormatting>
  <conditionalFormatting sqref="C31:C33">
    <cfRule type="expression" dxfId="60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EF04-94FE-4622-8B76-4D5E9CFD1627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3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45352</v>
      </c>
      <c r="C3" s="7" t="str">
        <f t="shared" ref="C3:C33" si="0">TEXT(B3, "aaa")</f>
        <v>金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45353</v>
      </c>
      <c r="C4" s="9" t="str">
        <f t="shared" si="0"/>
        <v>土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45354</v>
      </c>
      <c r="C5" s="9" t="str">
        <f t="shared" si="0"/>
        <v>日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45355</v>
      </c>
      <c r="C6" s="9" t="str">
        <f t="shared" si="0"/>
        <v>月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45356</v>
      </c>
      <c r="C7" s="9" t="str">
        <f t="shared" si="0"/>
        <v>火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45357</v>
      </c>
      <c r="C8" s="9" t="str">
        <f t="shared" si="0"/>
        <v>水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45358</v>
      </c>
      <c r="C9" s="9" t="str">
        <f t="shared" si="0"/>
        <v>木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45359</v>
      </c>
      <c r="C10" s="9" t="str">
        <f t="shared" si="0"/>
        <v>金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45360</v>
      </c>
      <c r="C11" s="9" t="str">
        <f t="shared" si="0"/>
        <v>土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45361</v>
      </c>
      <c r="C12" s="9" t="str">
        <f t="shared" si="0"/>
        <v>日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45362</v>
      </c>
      <c r="C13" s="9" t="str">
        <f t="shared" si="0"/>
        <v>月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45363</v>
      </c>
      <c r="C14" s="9" t="str">
        <f t="shared" si="0"/>
        <v>火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45364</v>
      </c>
      <c r="C15" s="9" t="str">
        <f t="shared" si="0"/>
        <v>水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45365</v>
      </c>
      <c r="C16" s="9" t="str">
        <f t="shared" si="0"/>
        <v>木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45366</v>
      </c>
      <c r="C17" s="9" t="str">
        <f t="shared" si="0"/>
        <v>金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45367</v>
      </c>
      <c r="C18" s="9" t="str">
        <f t="shared" si="0"/>
        <v>土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45368</v>
      </c>
      <c r="C19" s="9" t="str">
        <f t="shared" si="0"/>
        <v>日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45369</v>
      </c>
      <c r="C20" s="9" t="str">
        <f t="shared" si="0"/>
        <v>月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45370</v>
      </c>
      <c r="C21" s="9" t="str">
        <f t="shared" si="0"/>
        <v>火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45371</v>
      </c>
      <c r="C22" s="9" t="str">
        <f t="shared" si="0"/>
        <v>水</v>
      </c>
      <c r="D22" s="9"/>
      <c r="E22" s="16"/>
      <c r="F22" s="16"/>
      <c r="G22" s="16"/>
      <c r="H22" s="15" t="str">
        <f>IFERROR(VLOOKUP(B22, 祝日リスト!A:B, 2, FALSE), "")</f>
        <v>春分の日</v>
      </c>
    </row>
    <row r="23" spans="2:8" ht="24" customHeight="1" x14ac:dyDescent="0.5">
      <c r="B23" s="8">
        <f t="shared" si="1"/>
        <v>45372</v>
      </c>
      <c r="C23" s="9" t="str">
        <f t="shared" si="0"/>
        <v>木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45373</v>
      </c>
      <c r="C24" s="9" t="str">
        <f t="shared" si="0"/>
        <v>金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45374</v>
      </c>
      <c r="C25" s="9" t="str">
        <f t="shared" si="0"/>
        <v>土</v>
      </c>
      <c r="D25" s="9"/>
      <c r="E25" s="16"/>
      <c r="F25" s="16"/>
      <c r="G25" s="16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45375</v>
      </c>
      <c r="C26" s="9" t="str">
        <f t="shared" si="0"/>
        <v>日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45376</v>
      </c>
      <c r="C27" s="9" t="str">
        <f t="shared" si="0"/>
        <v>月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45377</v>
      </c>
      <c r="C28" s="9" t="str">
        <f t="shared" si="0"/>
        <v>火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45378</v>
      </c>
      <c r="C29" s="9" t="str">
        <f t="shared" si="0"/>
        <v>水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45379</v>
      </c>
      <c r="C30" s="9" t="str">
        <f t="shared" si="0"/>
        <v>木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45380</v>
      </c>
      <c r="C31" s="9" t="str">
        <f t="shared" si="0"/>
        <v>金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45381</v>
      </c>
      <c r="C32" s="9" t="str">
        <f t="shared" si="0"/>
        <v>土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45382</v>
      </c>
      <c r="C33" s="9" t="str">
        <f t="shared" si="0"/>
        <v>日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59" priority="3">
      <formula>WEEKDAY(B3)=7</formula>
    </cfRule>
    <cfRule type="expression" dxfId="58" priority="4">
      <formula>WEEKDAY(B3)=1</formula>
    </cfRule>
  </conditionalFormatting>
  <conditionalFormatting sqref="B31:B33">
    <cfRule type="expression" dxfId="57" priority="2">
      <formula>OR(MONTH(B31)&lt;&gt;VALUE(SUBSTITUTE($A$1,"月","")), YEAR(B31)&lt;&gt;$G$1)</formula>
    </cfRule>
  </conditionalFormatting>
  <conditionalFormatting sqref="C3:C33">
    <cfRule type="cellIs" dxfId="56" priority="5" operator="equal">
      <formula>"土"</formula>
    </cfRule>
    <cfRule type="cellIs" dxfId="55" priority="6" operator="equal">
      <formula>"日"</formula>
    </cfRule>
  </conditionalFormatting>
  <conditionalFormatting sqref="C31:C33">
    <cfRule type="expression" dxfId="54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550F-8D5C-495F-B796-6EC3B9AF81FB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4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45383</v>
      </c>
      <c r="C3" s="7" t="str">
        <f t="shared" ref="C3:C33" si="0">TEXT(B3, "aaa")</f>
        <v>月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45384</v>
      </c>
      <c r="C4" s="9" t="str">
        <f t="shared" si="0"/>
        <v>火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45385</v>
      </c>
      <c r="C5" s="9" t="str">
        <f t="shared" si="0"/>
        <v>水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45386</v>
      </c>
      <c r="C6" s="9" t="str">
        <f t="shared" si="0"/>
        <v>木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45387</v>
      </c>
      <c r="C7" s="9" t="str">
        <f t="shared" si="0"/>
        <v>金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45388</v>
      </c>
      <c r="C8" s="9" t="str">
        <f t="shared" si="0"/>
        <v>土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45389</v>
      </c>
      <c r="C9" s="9" t="str">
        <f t="shared" si="0"/>
        <v>日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45390</v>
      </c>
      <c r="C10" s="9" t="str">
        <f t="shared" si="0"/>
        <v>月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45391</v>
      </c>
      <c r="C11" s="9" t="str">
        <f t="shared" si="0"/>
        <v>火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45392</v>
      </c>
      <c r="C12" s="9" t="str">
        <f t="shared" si="0"/>
        <v>水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45393</v>
      </c>
      <c r="C13" s="9" t="str">
        <f t="shared" si="0"/>
        <v>木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45394</v>
      </c>
      <c r="C14" s="9" t="str">
        <f t="shared" si="0"/>
        <v>金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45395</v>
      </c>
      <c r="C15" s="9" t="str">
        <f t="shared" si="0"/>
        <v>土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45396</v>
      </c>
      <c r="C16" s="9" t="str">
        <f t="shared" si="0"/>
        <v>日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45397</v>
      </c>
      <c r="C17" s="9" t="str">
        <f t="shared" si="0"/>
        <v>月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45398</v>
      </c>
      <c r="C18" s="9" t="str">
        <f t="shared" si="0"/>
        <v>火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45399</v>
      </c>
      <c r="C19" s="9" t="str">
        <f t="shared" si="0"/>
        <v>水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45400</v>
      </c>
      <c r="C20" s="9" t="str">
        <f t="shared" si="0"/>
        <v>木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45401</v>
      </c>
      <c r="C21" s="9" t="str">
        <f t="shared" si="0"/>
        <v>金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45402</v>
      </c>
      <c r="C22" s="9" t="str">
        <f t="shared" si="0"/>
        <v>土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45403</v>
      </c>
      <c r="C23" s="9" t="str">
        <f t="shared" si="0"/>
        <v>日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45404</v>
      </c>
      <c r="C24" s="9" t="str">
        <f t="shared" si="0"/>
        <v>月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45405</v>
      </c>
      <c r="C25" s="9" t="str">
        <f t="shared" si="0"/>
        <v>火</v>
      </c>
      <c r="D25" s="9"/>
      <c r="E25" s="16"/>
      <c r="F25" s="16"/>
      <c r="G25" s="16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45406</v>
      </c>
      <c r="C26" s="9" t="str">
        <f t="shared" si="0"/>
        <v>水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45407</v>
      </c>
      <c r="C27" s="9" t="str">
        <f t="shared" si="0"/>
        <v>木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45408</v>
      </c>
      <c r="C28" s="9" t="str">
        <f t="shared" si="0"/>
        <v>金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45409</v>
      </c>
      <c r="C29" s="9" t="str">
        <f t="shared" si="0"/>
        <v>土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45410</v>
      </c>
      <c r="C30" s="9" t="str">
        <f t="shared" si="0"/>
        <v>日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45411</v>
      </c>
      <c r="C31" s="9" t="str">
        <f t="shared" si="0"/>
        <v>月</v>
      </c>
      <c r="D31" s="9"/>
      <c r="E31" s="16"/>
      <c r="F31" s="16"/>
      <c r="G31" s="16"/>
      <c r="H31" s="15" t="str">
        <f>IFERROR(VLOOKUP(B31, 祝日リスト!A:B, 2, FALSE), "")</f>
        <v>昭和の日</v>
      </c>
    </row>
    <row r="32" spans="2:8" ht="24" customHeight="1" x14ac:dyDescent="0.5">
      <c r="B32" s="8">
        <f t="shared" si="1"/>
        <v>45412</v>
      </c>
      <c r="C32" s="9" t="str">
        <f t="shared" si="0"/>
        <v>火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45413</v>
      </c>
      <c r="C33" s="9" t="str">
        <f t="shared" si="0"/>
        <v>水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53" priority="3">
      <formula>WEEKDAY(B3)=7</formula>
    </cfRule>
    <cfRule type="expression" dxfId="52" priority="4">
      <formula>WEEKDAY(B3)=1</formula>
    </cfRule>
  </conditionalFormatting>
  <conditionalFormatting sqref="B31:B33">
    <cfRule type="expression" dxfId="51" priority="2">
      <formula>OR(MONTH(B31)&lt;&gt;VALUE(SUBSTITUTE($A$1,"月","")), YEAR(B31)&lt;&gt;$G$1)</formula>
    </cfRule>
  </conditionalFormatting>
  <conditionalFormatting sqref="C3:C33">
    <cfRule type="cellIs" dxfId="50" priority="5" operator="equal">
      <formula>"土"</formula>
    </cfRule>
    <cfRule type="cellIs" dxfId="49" priority="6" operator="equal">
      <formula>"日"</formula>
    </cfRule>
  </conditionalFormatting>
  <conditionalFormatting sqref="C31:C33">
    <cfRule type="expression" dxfId="48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3B6C-DFE0-468E-84D5-374D61D36CDB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5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45413</v>
      </c>
      <c r="C3" s="7" t="str">
        <f t="shared" ref="C3:C33" si="0">TEXT(B3, "aaa")</f>
        <v>水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45414</v>
      </c>
      <c r="C4" s="9" t="str">
        <f t="shared" si="0"/>
        <v>木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45415</v>
      </c>
      <c r="C5" s="9" t="str">
        <f t="shared" si="0"/>
        <v>金</v>
      </c>
      <c r="D5" s="9"/>
      <c r="E5" s="16"/>
      <c r="F5" s="16"/>
      <c r="G5" s="16"/>
      <c r="H5" s="15" t="str">
        <f>IFERROR(VLOOKUP(B5, 祝日リスト!A:B, 2, FALSE), "")</f>
        <v>憲法記念日</v>
      </c>
    </row>
    <row r="6" spans="1:8" ht="24" customHeight="1" x14ac:dyDescent="0.5">
      <c r="B6" s="8">
        <f t="shared" si="1"/>
        <v>45416</v>
      </c>
      <c r="C6" s="9" t="str">
        <f t="shared" si="0"/>
        <v>土</v>
      </c>
      <c r="D6" s="9"/>
      <c r="E6" s="16"/>
      <c r="F6" s="16"/>
      <c r="G6" s="16"/>
      <c r="H6" s="15" t="str">
        <f>IFERROR(VLOOKUP(B6, 祝日リスト!A:B, 2, FALSE), "")</f>
        <v>みどりの日</v>
      </c>
    </row>
    <row r="7" spans="1:8" ht="24" customHeight="1" x14ac:dyDescent="0.5">
      <c r="B7" s="8">
        <f t="shared" si="1"/>
        <v>45417</v>
      </c>
      <c r="C7" s="9" t="str">
        <f t="shared" si="0"/>
        <v>日</v>
      </c>
      <c r="D7" s="9"/>
      <c r="E7" s="16"/>
      <c r="F7" s="16"/>
      <c r="G7" s="16"/>
      <c r="H7" s="15" t="str">
        <f>IFERROR(VLOOKUP(B7, 祝日リスト!A:B, 2, FALSE), "")</f>
        <v>こどもの日</v>
      </c>
    </row>
    <row r="8" spans="1:8" ht="24" customHeight="1" x14ac:dyDescent="0.5">
      <c r="B8" s="8">
        <f t="shared" si="1"/>
        <v>45418</v>
      </c>
      <c r="C8" s="9" t="str">
        <f t="shared" si="0"/>
        <v>月</v>
      </c>
      <c r="D8" s="9"/>
      <c r="E8" s="16"/>
      <c r="F8" s="16"/>
      <c r="G8" s="16"/>
      <c r="H8" s="15" t="str">
        <f>IFERROR(VLOOKUP(B8, 祝日リスト!A:B, 2, FALSE), "")</f>
        <v>振替休日</v>
      </c>
    </row>
    <row r="9" spans="1:8" ht="24" customHeight="1" x14ac:dyDescent="0.5">
      <c r="B9" s="8">
        <f t="shared" si="1"/>
        <v>45419</v>
      </c>
      <c r="C9" s="9" t="str">
        <f t="shared" si="0"/>
        <v>火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45420</v>
      </c>
      <c r="C10" s="9" t="str">
        <f t="shared" si="0"/>
        <v>水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45421</v>
      </c>
      <c r="C11" s="9" t="str">
        <f t="shared" si="0"/>
        <v>木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45422</v>
      </c>
      <c r="C12" s="9" t="str">
        <f t="shared" si="0"/>
        <v>金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45423</v>
      </c>
      <c r="C13" s="9" t="str">
        <f t="shared" si="0"/>
        <v>土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45424</v>
      </c>
      <c r="C14" s="9" t="str">
        <f t="shared" si="0"/>
        <v>日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45425</v>
      </c>
      <c r="C15" s="9" t="str">
        <f t="shared" si="0"/>
        <v>月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45426</v>
      </c>
      <c r="C16" s="9" t="str">
        <f t="shared" si="0"/>
        <v>火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45427</v>
      </c>
      <c r="C17" s="9" t="str">
        <f t="shared" si="0"/>
        <v>水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45428</v>
      </c>
      <c r="C18" s="9" t="str">
        <f t="shared" si="0"/>
        <v>木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45429</v>
      </c>
      <c r="C19" s="9" t="str">
        <f t="shared" si="0"/>
        <v>金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45430</v>
      </c>
      <c r="C20" s="9" t="str">
        <f t="shared" si="0"/>
        <v>土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45431</v>
      </c>
      <c r="C21" s="9" t="str">
        <f t="shared" si="0"/>
        <v>日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45432</v>
      </c>
      <c r="C22" s="9" t="str">
        <f t="shared" si="0"/>
        <v>月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45433</v>
      </c>
      <c r="C23" s="9" t="str">
        <f t="shared" si="0"/>
        <v>火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45434</v>
      </c>
      <c r="C24" s="9" t="str">
        <f t="shared" si="0"/>
        <v>水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45435</v>
      </c>
      <c r="C25" s="9" t="str">
        <f t="shared" si="0"/>
        <v>木</v>
      </c>
      <c r="D25" s="9"/>
      <c r="E25" s="16"/>
      <c r="F25" s="16"/>
      <c r="G25" s="16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45436</v>
      </c>
      <c r="C26" s="9" t="str">
        <f t="shared" si="0"/>
        <v>金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45437</v>
      </c>
      <c r="C27" s="9" t="str">
        <f t="shared" si="0"/>
        <v>土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45438</v>
      </c>
      <c r="C28" s="9" t="str">
        <f t="shared" si="0"/>
        <v>日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45439</v>
      </c>
      <c r="C29" s="9" t="str">
        <f t="shared" si="0"/>
        <v>月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45440</v>
      </c>
      <c r="C30" s="9" t="str">
        <f t="shared" si="0"/>
        <v>火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45441</v>
      </c>
      <c r="C31" s="9" t="str">
        <f t="shared" si="0"/>
        <v>水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45442</v>
      </c>
      <c r="C32" s="9" t="str">
        <f t="shared" si="0"/>
        <v>木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45443</v>
      </c>
      <c r="C33" s="9" t="str">
        <f t="shared" si="0"/>
        <v>金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47" priority="3">
      <formula>WEEKDAY(B3)=7</formula>
    </cfRule>
    <cfRule type="expression" dxfId="46" priority="4">
      <formula>WEEKDAY(B3)=1</formula>
    </cfRule>
  </conditionalFormatting>
  <conditionalFormatting sqref="B31:B33">
    <cfRule type="expression" dxfId="45" priority="2">
      <formula>OR(MONTH(B31)&lt;&gt;VALUE(SUBSTITUTE($A$1,"月","")), YEAR(B31)&lt;&gt;$G$1)</formula>
    </cfRule>
  </conditionalFormatting>
  <conditionalFormatting sqref="C3:C33">
    <cfRule type="cellIs" dxfId="44" priority="5" operator="equal">
      <formula>"土"</formula>
    </cfRule>
    <cfRule type="cellIs" dxfId="43" priority="6" operator="equal">
      <formula>"日"</formula>
    </cfRule>
  </conditionalFormatting>
  <conditionalFormatting sqref="C31:C33">
    <cfRule type="expression" dxfId="42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8AAF-5AB5-4DA0-A9EE-B135552C01C5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6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45444</v>
      </c>
      <c r="C3" s="7" t="str">
        <f t="shared" ref="C3:C33" si="0">TEXT(B3, "aaa")</f>
        <v>土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45445</v>
      </c>
      <c r="C4" s="9" t="str">
        <f t="shared" si="0"/>
        <v>日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45446</v>
      </c>
      <c r="C5" s="9" t="str">
        <f t="shared" si="0"/>
        <v>月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45447</v>
      </c>
      <c r="C6" s="9" t="str">
        <f t="shared" si="0"/>
        <v>火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45448</v>
      </c>
      <c r="C7" s="9" t="str">
        <f t="shared" si="0"/>
        <v>水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45449</v>
      </c>
      <c r="C8" s="9" t="str">
        <f t="shared" si="0"/>
        <v>木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45450</v>
      </c>
      <c r="C9" s="9" t="str">
        <f t="shared" si="0"/>
        <v>金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45451</v>
      </c>
      <c r="C10" s="9" t="str">
        <f t="shared" si="0"/>
        <v>土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45452</v>
      </c>
      <c r="C11" s="9" t="str">
        <f t="shared" si="0"/>
        <v>日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45453</v>
      </c>
      <c r="C12" s="9" t="str">
        <f t="shared" si="0"/>
        <v>月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45454</v>
      </c>
      <c r="C13" s="9" t="str">
        <f t="shared" si="0"/>
        <v>火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45455</v>
      </c>
      <c r="C14" s="9" t="str">
        <f t="shared" si="0"/>
        <v>水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45456</v>
      </c>
      <c r="C15" s="9" t="str">
        <f t="shared" si="0"/>
        <v>木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45457</v>
      </c>
      <c r="C16" s="9" t="str">
        <f t="shared" si="0"/>
        <v>金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45458</v>
      </c>
      <c r="C17" s="9" t="str">
        <f t="shared" si="0"/>
        <v>土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45459</v>
      </c>
      <c r="C18" s="9" t="str">
        <f t="shared" si="0"/>
        <v>日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45460</v>
      </c>
      <c r="C19" s="9" t="str">
        <f t="shared" si="0"/>
        <v>月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45461</v>
      </c>
      <c r="C20" s="9" t="str">
        <f t="shared" si="0"/>
        <v>火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45462</v>
      </c>
      <c r="C21" s="9" t="str">
        <f t="shared" si="0"/>
        <v>水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45463</v>
      </c>
      <c r="C22" s="9" t="str">
        <f t="shared" si="0"/>
        <v>木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45464</v>
      </c>
      <c r="C23" s="9" t="str">
        <f t="shared" si="0"/>
        <v>金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45465</v>
      </c>
      <c r="C24" s="9" t="str">
        <f t="shared" si="0"/>
        <v>土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45466</v>
      </c>
      <c r="C25" s="9" t="str">
        <f t="shared" si="0"/>
        <v>日</v>
      </c>
      <c r="D25" s="9"/>
      <c r="E25" s="16"/>
      <c r="F25" s="16"/>
      <c r="G25" s="16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45467</v>
      </c>
      <c r="C26" s="9" t="str">
        <f t="shared" si="0"/>
        <v>月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45468</v>
      </c>
      <c r="C27" s="9" t="str">
        <f t="shared" si="0"/>
        <v>火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45469</v>
      </c>
      <c r="C28" s="9" t="str">
        <f t="shared" si="0"/>
        <v>水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45470</v>
      </c>
      <c r="C29" s="9" t="str">
        <f t="shared" si="0"/>
        <v>木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45471</v>
      </c>
      <c r="C30" s="9" t="str">
        <f t="shared" si="0"/>
        <v>金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45472</v>
      </c>
      <c r="C31" s="9" t="str">
        <f t="shared" si="0"/>
        <v>土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45473</v>
      </c>
      <c r="C32" s="9" t="str">
        <f t="shared" si="0"/>
        <v>日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45474</v>
      </c>
      <c r="C33" s="9" t="str">
        <f t="shared" si="0"/>
        <v>月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41" priority="3">
      <formula>WEEKDAY(B3)=7</formula>
    </cfRule>
    <cfRule type="expression" dxfId="40" priority="4">
      <formula>WEEKDAY(B3)=1</formula>
    </cfRule>
  </conditionalFormatting>
  <conditionalFormatting sqref="B31:B33">
    <cfRule type="expression" dxfId="39" priority="2">
      <formula>OR(MONTH(B31)&lt;&gt;VALUE(SUBSTITUTE($A$1,"月","")), YEAR(B31)&lt;&gt;$G$1)</formula>
    </cfRule>
  </conditionalFormatting>
  <conditionalFormatting sqref="C3:C33">
    <cfRule type="cellIs" dxfId="38" priority="5" operator="equal">
      <formula>"土"</formula>
    </cfRule>
    <cfRule type="cellIs" dxfId="37" priority="6" operator="equal">
      <formula>"日"</formula>
    </cfRule>
  </conditionalFormatting>
  <conditionalFormatting sqref="C31:C33">
    <cfRule type="expression" dxfId="36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2EC5-A91E-4596-BA9A-AE9735EC5F79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7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45474</v>
      </c>
      <c r="C3" s="7" t="str">
        <f t="shared" ref="C3:C33" si="0">TEXT(B3, "aaa")</f>
        <v>月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45475</v>
      </c>
      <c r="C4" s="9" t="str">
        <f t="shared" si="0"/>
        <v>火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45476</v>
      </c>
      <c r="C5" s="9" t="str">
        <f t="shared" si="0"/>
        <v>水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45477</v>
      </c>
      <c r="C6" s="9" t="str">
        <f t="shared" si="0"/>
        <v>木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45478</v>
      </c>
      <c r="C7" s="9" t="str">
        <f t="shared" si="0"/>
        <v>金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45479</v>
      </c>
      <c r="C8" s="9" t="str">
        <f t="shared" si="0"/>
        <v>土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45480</v>
      </c>
      <c r="C9" s="9" t="str">
        <f t="shared" si="0"/>
        <v>日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45481</v>
      </c>
      <c r="C10" s="9" t="str">
        <f t="shared" si="0"/>
        <v>月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45482</v>
      </c>
      <c r="C11" s="9" t="str">
        <f t="shared" si="0"/>
        <v>火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45483</v>
      </c>
      <c r="C12" s="9" t="str">
        <f t="shared" si="0"/>
        <v>水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45484</v>
      </c>
      <c r="C13" s="9" t="str">
        <f t="shared" si="0"/>
        <v>木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45485</v>
      </c>
      <c r="C14" s="9" t="str">
        <f t="shared" si="0"/>
        <v>金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45486</v>
      </c>
      <c r="C15" s="9" t="str">
        <f t="shared" si="0"/>
        <v>土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45487</v>
      </c>
      <c r="C16" s="9" t="str">
        <f t="shared" si="0"/>
        <v>日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45488</v>
      </c>
      <c r="C17" s="9" t="str">
        <f t="shared" si="0"/>
        <v>月</v>
      </c>
      <c r="D17" s="9"/>
      <c r="E17" s="16"/>
      <c r="F17" s="16"/>
      <c r="G17" s="16"/>
      <c r="H17" s="15" t="str">
        <f>IFERROR(VLOOKUP(B17, 祝日リスト!A:B, 2, FALSE), "")</f>
        <v>海の日</v>
      </c>
    </row>
    <row r="18" spans="2:8" ht="24" customHeight="1" x14ac:dyDescent="0.5">
      <c r="B18" s="8">
        <f t="shared" si="1"/>
        <v>45489</v>
      </c>
      <c r="C18" s="9" t="str">
        <f t="shared" si="0"/>
        <v>火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45490</v>
      </c>
      <c r="C19" s="9" t="str">
        <f t="shared" si="0"/>
        <v>水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45491</v>
      </c>
      <c r="C20" s="9" t="str">
        <f t="shared" si="0"/>
        <v>木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45492</v>
      </c>
      <c r="C21" s="9" t="str">
        <f t="shared" si="0"/>
        <v>金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45493</v>
      </c>
      <c r="C22" s="9" t="str">
        <f t="shared" si="0"/>
        <v>土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45494</v>
      </c>
      <c r="C23" s="9" t="str">
        <f t="shared" si="0"/>
        <v>日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45495</v>
      </c>
      <c r="C24" s="9" t="str">
        <f t="shared" si="0"/>
        <v>月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45496</v>
      </c>
      <c r="C25" s="9" t="str">
        <f t="shared" si="0"/>
        <v>火</v>
      </c>
      <c r="D25" s="9"/>
      <c r="E25" s="16"/>
      <c r="F25" s="16"/>
      <c r="G25" s="16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45497</v>
      </c>
      <c r="C26" s="9" t="str">
        <f t="shared" si="0"/>
        <v>水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45498</v>
      </c>
      <c r="C27" s="9" t="str">
        <f t="shared" si="0"/>
        <v>木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45499</v>
      </c>
      <c r="C28" s="9" t="str">
        <f t="shared" si="0"/>
        <v>金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45500</v>
      </c>
      <c r="C29" s="9" t="str">
        <f t="shared" si="0"/>
        <v>土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45501</v>
      </c>
      <c r="C30" s="9" t="str">
        <f t="shared" si="0"/>
        <v>日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45502</v>
      </c>
      <c r="C31" s="9" t="str">
        <f t="shared" si="0"/>
        <v>月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45503</v>
      </c>
      <c r="C32" s="9" t="str">
        <f t="shared" si="0"/>
        <v>火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45504</v>
      </c>
      <c r="C33" s="9" t="str">
        <f t="shared" si="0"/>
        <v>水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35" priority="3">
      <formula>WEEKDAY(B3)=7</formula>
    </cfRule>
    <cfRule type="expression" dxfId="34" priority="4">
      <formula>WEEKDAY(B3)=1</formula>
    </cfRule>
  </conditionalFormatting>
  <conditionalFormatting sqref="B31:B33">
    <cfRule type="expression" dxfId="33" priority="2">
      <formula>OR(MONTH(B31)&lt;&gt;VALUE(SUBSTITUTE($A$1,"月","")), YEAR(B31)&lt;&gt;$G$1)</formula>
    </cfRule>
  </conditionalFormatting>
  <conditionalFormatting sqref="C3:C33">
    <cfRule type="cellIs" dxfId="32" priority="5" operator="equal">
      <formula>"土"</formula>
    </cfRule>
    <cfRule type="cellIs" dxfId="31" priority="6" operator="equal">
      <formula>"日"</formula>
    </cfRule>
  </conditionalFormatting>
  <conditionalFormatting sqref="C31:C33">
    <cfRule type="expression" dxfId="30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01E3-9B5A-4556-AEF6-A06D0487F0E2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8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45505</v>
      </c>
      <c r="C3" s="7" t="str">
        <f t="shared" ref="C3:C33" si="0">TEXT(B3, "aaa")</f>
        <v>木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45506</v>
      </c>
      <c r="C4" s="9" t="str">
        <f t="shared" si="0"/>
        <v>金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45507</v>
      </c>
      <c r="C5" s="9" t="str">
        <f t="shared" si="0"/>
        <v>土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45508</v>
      </c>
      <c r="C6" s="9" t="str">
        <f t="shared" si="0"/>
        <v>日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45509</v>
      </c>
      <c r="C7" s="9" t="str">
        <f t="shared" si="0"/>
        <v>月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45510</v>
      </c>
      <c r="C8" s="9" t="str">
        <f t="shared" si="0"/>
        <v>火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45511</v>
      </c>
      <c r="C9" s="9" t="str">
        <f t="shared" si="0"/>
        <v>水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45512</v>
      </c>
      <c r="C10" s="9" t="str">
        <f t="shared" si="0"/>
        <v>木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45513</v>
      </c>
      <c r="C11" s="9" t="str">
        <f t="shared" si="0"/>
        <v>金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45514</v>
      </c>
      <c r="C12" s="9" t="str">
        <f t="shared" si="0"/>
        <v>土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45515</v>
      </c>
      <c r="C13" s="9" t="str">
        <f t="shared" si="0"/>
        <v>日</v>
      </c>
      <c r="D13" s="9"/>
      <c r="E13" s="16"/>
      <c r="F13" s="16"/>
      <c r="G13" s="16"/>
      <c r="H13" s="15" t="str">
        <f>IFERROR(VLOOKUP(B13, 祝日リスト!A:B, 2, FALSE), "")</f>
        <v>山の日</v>
      </c>
    </row>
    <row r="14" spans="1:8" ht="24" customHeight="1" x14ac:dyDescent="0.5">
      <c r="B14" s="8">
        <f t="shared" si="1"/>
        <v>45516</v>
      </c>
      <c r="C14" s="9" t="str">
        <f t="shared" si="0"/>
        <v>月</v>
      </c>
      <c r="D14" s="9"/>
      <c r="E14" s="16"/>
      <c r="F14" s="16"/>
      <c r="G14" s="16"/>
      <c r="H14" s="15" t="str">
        <f>IFERROR(VLOOKUP(B14, 祝日リスト!A:B, 2, FALSE), "")</f>
        <v>振替休日</v>
      </c>
    </row>
    <row r="15" spans="1:8" ht="24" customHeight="1" x14ac:dyDescent="0.5">
      <c r="B15" s="8">
        <f t="shared" si="1"/>
        <v>45517</v>
      </c>
      <c r="C15" s="9" t="str">
        <f t="shared" si="0"/>
        <v>火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45518</v>
      </c>
      <c r="C16" s="9" t="str">
        <f t="shared" si="0"/>
        <v>水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45519</v>
      </c>
      <c r="C17" s="9" t="str">
        <f t="shared" si="0"/>
        <v>木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45520</v>
      </c>
      <c r="C18" s="9" t="str">
        <f t="shared" si="0"/>
        <v>金</v>
      </c>
      <c r="D18" s="9"/>
      <c r="E18" s="16"/>
      <c r="F18" s="16"/>
      <c r="G18" s="16"/>
      <c r="H18" s="15" t="str">
        <f>IFERROR(VLOOKUP(B18, 祝日リスト!A:B, 2, FALSE), "")</f>
        <v/>
      </c>
    </row>
    <row r="19" spans="2:8" ht="24" customHeight="1" x14ac:dyDescent="0.5">
      <c r="B19" s="8">
        <f t="shared" si="1"/>
        <v>45521</v>
      </c>
      <c r="C19" s="9" t="str">
        <f t="shared" si="0"/>
        <v>土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45522</v>
      </c>
      <c r="C20" s="9" t="str">
        <f t="shared" si="0"/>
        <v>日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45523</v>
      </c>
      <c r="C21" s="9" t="str">
        <f t="shared" si="0"/>
        <v>月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45524</v>
      </c>
      <c r="C22" s="9" t="str">
        <f t="shared" si="0"/>
        <v>火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45525</v>
      </c>
      <c r="C23" s="9" t="str">
        <f t="shared" si="0"/>
        <v>水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45526</v>
      </c>
      <c r="C24" s="9" t="str">
        <f t="shared" si="0"/>
        <v>木</v>
      </c>
      <c r="D24" s="9"/>
      <c r="E24" s="16"/>
      <c r="F24" s="16"/>
      <c r="G24" s="16"/>
      <c r="H24" s="15" t="str">
        <f>IFERROR(VLOOKUP(B24, 祝日リスト!A:B, 2, FALSE), "")</f>
        <v/>
      </c>
    </row>
    <row r="25" spans="2:8" ht="24" customHeight="1" x14ac:dyDescent="0.5">
      <c r="B25" s="8">
        <f t="shared" si="1"/>
        <v>45527</v>
      </c>
      <c r="C25" s="9" t="str">
        <f t="shared" si="0"/>
        <v>金</v>
      </c>
      <c r="D25" s="9"/>
      <c r="E25" s="16"/>
      <c r="F25" s="16"/>
      <c r="G25" s="16"/>
      <c r="H25" s="15" t="str">
        <f>IFERROR(VLOOKUP(B25, 祝日リスト!A:B, 2, FALSE), "")</f>
        <v/>
      </c>
    </row>
    <row r="26" spans="2:8" ht="24" customHeight="1" x14ac:dyDescent="0.5">
      <c r="B26" s="8">
        <f t="shared" si="1"/>
        <v>45528</v>
      </c>
      <c r="C26" s="9" t="str">
        <f t="shared" si="0"/>
        <v>土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45529</v>
      </c>
      <c r="C27" s="9" t="str">
        <f t="shared" si="0"/>
        <v>日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45530</v>
      </c>
      <c r="C28" s="9" t="str">
        <f t="shared" si="0"/>
        <v>月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45531</v>
      </c>
      <c r="C29" s="9" t="str">
        <f t="shared" si="0"/>
        <v>火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45532</v>
      </c>
      <c r="C30" s="9" t="str">
        <f t="shared" si="0"/>
        <v>水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45533</v>
      </c>
      <c r="C31" s="9" t="str">
        <f t="shared" si="0"/>
        <v>木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45534</v>
      </c>
      <c r="C32" s="9" t="str">
        <f t="shared" si="0"/>
        <v>金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45535</v>
      </c>
      <c r="C33" s="9" t="str">
        <f t="shared" si="0"/>
        <v>土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29" priority="3">
      <formula>WEEKDAY(B3)=7</formula>
    </cfRule>
    <cfRule type="expression" dxfId="28" priority="4">
      <formula>WEEKDAY(B3)=1</formula>
    </cfRule>
  </conditionalFormatting>
  <conditionalFormatting sqref="B31:B33">
    <cfRule type="expression" dxfId="27" priority="2">
      <formula>OR(MONTH(B31)&lt;&gt;VALUE(SUBSTITUTE($A$1,"月","")), YEAR(B31)&lt;&gt;$G$1)</formula>
    </cfRule>
  </conditionalFormatting>
  <conditionalFormatting sqref="C3:C33">
    <cfRule type="cellIs" dxfId="26" priority="5" operator="equal">
      <formula>"土"</formula>
    </cfRule>
    <cfRule type="cellIs" dxfId="25" priority="6" operator="equal">
      <formula>"日"</formula>
    </cfRule>
  </conditionalFormatting>
  <conditionalFormatting sqref="C31:C33">
    <cfRule type="expression" dxfId="24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EED8-272D-4C2A-955E-31CFDC38AB36}">
  <dimension ref="A1:H33"/>
  <sheetViews>
    <sheetView view="pageLayout" zoomScaleNormal="100" workbookViewId="0">
      <selection sqref="A1:B1"/>
    </sheetView>
  </sheetViews>
  <sheetFormatPr defaultRowHeight="18.75" x14ac:dyDescent="0.4"/>
  <cols>
    <col min="1" max="1" width="3" style="5" customWidth="1"/>
    <col min="2" max="2" width="5.125" style="5" customWidth="1"/>
    <col min="3" max="4" width="2.25" style="5" customWidth="1"/>
    <col min="5" max="6" width="23.5" style="5" customWidth="1"/>
    <col min="7" max="7" width="9" style="5" customWidth="1"/>
    <col min="8" max="8" width="10.875" style="5" customWidth="1"/>
    <col min="9" max="16384" width="9" style="5"/>
  </cols>
  <sheetData>
    <row r="1" spans="1:8" ht="44.25" thickBot="1" x14ac:dyDescent="1">
      <c r="A1" s="18">
        <v>9</v>
      </c>
      <c r="B1" s="18"/>
      <c r="C1" s="10" t="s">
        <v>0</v>
      </c>
      <c r="D1" s="10"/>
      <c r="E1" s="11"/>
      <c r="F1" s="11"/>
      <c r="G1" s="12">
        <v>2024</v>
      </c>
      <c r="H1" s="13">
        <f>G1-2018</f>
        <v>6</v>
      </c>
    </row>
    <row r="2" spans="1:8" ht="8.25" customHeight="1" x14ac:dyDescent="0.4"/>
    <row r="3" spans="1:8" ht="24" customHeight="1" x14ac:dyDescent="0.5">
      <c r="A3" s="14"/>
      <c r="B3" s="6">
        <f>DATE(G1, A1, 1)</f>
        <v>45536</v>
      </c>
      <c r="C3" s="7" t="str">
        <f t="shared" ref="C3:C33" si="0">TEXT(B3, "aaa")</f>
        <v>日</v>
      </c>
      <c r="D3" s="7"/>
      <c r="E3" s="19"/>
      <c r="F3" s="19"/>
      <c r="G3" s="19"/>
      <c r="H3" s="15" t="str">
        <f>IFERROR(VLOOKUP(B3, 祝日リスト!A:B, 2, FALSE), "")</f>
        <v/>
      </c>
    </row>
    <row r="4" spans="1:8" ht="24" customHeight="1" x14ac:dyDescent="0.5">
      <c r="B4" s="8">
        <f t="shared" ref="B4:B33" si="1">B3+1</f>
        <v>45537</v>
      </c>
      <c r="C4" s="9" t="str">
        <f t="shared" si="0"/>
        <v>月</v>
      </c>
      <c r="D4" s="9"/>
      <c r="E4" s="16"/>
      <c r="F4" s="16"/>
      <c r="G4" s="16"/>
      <c r="H4" s="15" t="str">
        <f>IFERROR(VLOOKUP(B4, 祝日リスト!A:B, 2, FALSE), "")</f>
        <v/>
      </c>
    </row>
    <row r="5" spans="1:8" ht="24" customHeight="1" x14ac:dyDescent="0.5">
      <c r="B5" s="8">
        <f t="shared" si="1"/>
        <v>45538</v>
      </c>
      <c r="C5" s="9" t="str">
        <f t="shared" si="0"/>
        <v>火</v>
      </c>
      <c r="D5" s="9"/>
      <c r="E5" s="16"/>
      <c r="F5" s="16"/>
      <c r="G5" s="16"/>
      <c r="H5" s="15" t="str">
        <f>IFERROR(VLOOKUP(B5, 祝日リスト!A:B, 2, FALSE), "")</f>
        <v/>
      </c>
    </row>
    <row r="6" spans="1:8" ht="24" customHeight="1" x14ac:dyDescent="0.5">
      <c r="B6" s="8">
        <f t="shared" si="1"/>
        <v>45539</v>
      </c>
      <c r="C6" s="9" t="str">
        <f t="shared" si="0"/>
        <v>水</v>
      </c>
      <c r="D6" s="9"/>
      <c r="E6" s="16"/>
      <c r="F6" s="16"/>
      <c r="G6" s="16"/>
      <c r="H6" s="15" t="str">
        <f>IFERROR(VLOOKUP(B6, 祝日リスト!A:B, 2, FALSE), "")</f>
        <v/>
      </c>
    </row>
    <row r="7" spans="1:8" ht="24" customHeight="1" x14ac:dyDescent="0.5">
      <c r="B7" s="8">
        <f t="shared" si="1"/>
        <v>45540</v>
      </c>
      <c r="C7" s="9" t="str">
        <f t="shared" si="0"/>
        <v>木</v>
      </c>
      <c r="D7" s="9"/>
      <c r="E7" s="16"/>
      <c r="F7" s="16"/>
      <c r="G7" s="16"/>
      <c r="H7" s="15" t="str">
        <f>IFERROR(VLOOKUP(B7, 祝日リスト!A:B, 2, FALSE), "")</f>
        <v/>
      </c>
    </row>
    <row r="8" spans="1:8" ht="24" customHeight="1" x14ac:dyDescent="0.5">
      <c r="B8" s="8">
        <f t="shared" si="1"/>
        <v>45541</v>
      </c>
      <c r="C8" s="9" t="str">
        <f t="shared" si="0"/>
        <v>金</v>
      </c>
      <c r="D8" s="9"/>
      <c r="E8" s="16"/>
      <c r="F8" s="16"/>
      <c r="G8" s="16"/>
      <c r="H8" s="15" t="str">
        <f>IFERROR(VLOOKUP(B8, 祝日リスト!A:B, 2, FALSE), "")</f>
        <v/>
      </c>
    </row>
    <row r="9" spans="1:8" ht="24" customHeight="1" x14ac:dyDescent="0.5">
      <c r="B9" s="8">
        <f t="shared" si="1"/>
        <v>45542</v>
      </c>
      <c r="C9" s="9" t="str">
        <f t="shared" si="0"/>
        <v>土</v>
      </c>
      <c r="D9" s="9"/>
      <c r="E9" s="16"/>
      <c r="F9" s="16"/>
      <c r="G9" s="16"/>
      <c r="H9" s="15" t="str">
        <f>IFERROR(VLOOKUP(B9, 祝日リスト!A:B, 2, FALSE), "")</f>
        <v/>
      </c>
    </row>
    <row r="10" spans="1:8" ht="24" customHeight="1" x14ac:dyDescent="0.5">
      <c r="B10" s="8">
        <f t="shared" si="1"/>
        <v>45543</v>
      </c>
      <c r="C10" s="9" t="str">
        <f t="shared" si="0"/>
        <v>日</v>
      </c>
      <c r="D10" s="9"/>
      <c r="E10" s="16"/>
      <c r="F10" s="16"/>
      <c r="G10" s="16"/>
      <c r="H10" s="15" t="str">
        <f>IFERROR(VLOOKUP(B10, 祝日リスト!A:B, 2, FALSE), "")</f>
        <v/>
      </c>
    </row>
    <row r="11" spans="1:8" ht="24" customHeight="1" x14ac:dyDescent="0.5">
      <c r="B11" s="8">
        <f t="shared" si="1"/>
        <v>45544</v>
      </c>
      <c r="C11" s="9" t="str">
        <f t="shared" si="0"/>
        <v>月</v>
      </c>
      <c r="D11" s="9"/>
      <c r="E11" s="16"/>
      <c r="F11" s="16"/>
      <c r="G11" s="16"/>
      <c r="H11" s="15" t="str">
        <f>IFERROR(VLOOKUP(B11, 祝日リスト!A:B, 2, FALSE), "")</f>
        <v/>
      </c>
    </row>
    <row r="12" spans="1:8" ht="24" customHeight="1" x14ac:dyDescent="0.5">
      <c r="B12" s="8">
        <f t="shared" si="1"/>
        <v>45545</v>
      </c>
      <c r="C12" s="9" t="str">
        <f t="shared" si="0"/>
        <v>火</v>
      </c>
      <c r="D12" s="9"/>
      <c r="E12" s="16"/>
      <c r="F12" s="16"/>
      <c r="G12" s="16"/>
      <c r="H12" s="15" t="str">
        <f>IFERROR(VLOOKUP(B12, 祝日リスト!A:B, 2, FALSE), "")</f>
        <v/>
      </c>
    </row>
    <row r="13" spans="1:8" ht="24" customHeight="1" x14ac:dyDescent="0.5">
      <c r="B13" s="8">
        <f t="shared" si="1"/>
        <v>45546</v>
      </c>
      <c r="C13" s="9" t="str">
        <f t="shared" si="0"/>
        <v>水</v>
      </c>
      <c r="D13" s="9"/>
      <c r="E13" s="16"/>
      <c r="F13" s="16"/>
      <c r="G13" s="16"/>
      <c r="H13" s="15" t="str">
        <f>IFERROR(VLOOKUP(B13, 祝日リスト!A:B, 2, FALSE), "")</f>
        <v/>
      </c>
    </row>
    <row r="14" spans="1:8" ht="24" customHeight="1" x14ac:dyDescent="0.5">
      <c r="B14" s="8">
        <f t="shared" si="1"/>
        <v>45547</v>
      </c>
      <c r="C14" s="9" t="str">
        <f t="shared" si="0"/>
        <v>木</v>
      </c>
      <c r="D14" s="9"/>
      <c r="E14" s="16"/>
      <c r="F14" s="16"/>
      <c r="G14" s="16"/>
      <c r="H14" s="15" t="str">
        <f>IFERROR(VLOOKUP(B14, 祝日リスト!A:B, 2, FALSE), "")</f>
        <v/>
      </c>
    </row>
    <row r="15" spans="1:8" ht="24" customHeight="1" x14ac:dyDescent="0.5">
      <c r="B15" s="8">
        <f t="shared" si="1"/>
        <v>45548</v>
      </c>
      <c r="C15" s="9" t="str">
        <f t="shared" si="0"/>
        <v>金</v>
      </c>
      <c r="D15" s="9"/>
      <c r="E15" s="16"/>
      <c r="F15" s="16"/>
      <c r="G15" s="16"/>
      <c r="H15" s="15" t="str">
        <f>IFERROR(VLOOKUP(B15, 祝日リスト!A:B, 2, FALSE), "")</f>
        <v/>
      </c>
    </row>
    <row r="16" spans="1:8" ht="24" customHeight="1" x14ac:dyDescent="0.5">
      <c r="B16" s="8">
        <f t="shared" si="1"/>
        <v>45549</v>
      </c>
      <c r="C16" s="9" t="str">
        <f t="shared" si="0"/>
        <v>土</v>
      </c>
      <c r="D16" s="9"/>
      <c r="E16" s="16"/>
      <c r="F16" s="16"/>
      <c r="G16" s="16"/>
      <c r="H16" s="15" t="str">
        <f>IFERROR(VLOOKUP(B16, 祝日リスト!A:B, 2, FALSE), "")</f>
        <v/>
      </c>
    </row>
    <row r="17" spans="2:8" ht="24" customHeight="1" x14ac:dyDescent="0.5">
      <c r="B17" s="8">
        <f t="shared" si="1"/>
        <v>45550</v>
      </c>
      <c r="C17" s="9" t="str">
        <f t="shared" si="0"/>
        <v>日</v>
      </c>
      <c r="D17" s="9"/>
      <c r="E17" s="16"/>
      <c r="F17" s="16"/>
      <c r="G17" s="16"/>
      <c r="H17" s="15" t="str">
        <f>IFERROR(VLOOKUP(B17, 祝日リスト!A:B, 2, FALSE), "")</f>
        <v/>
      </c>
    </row>
    <row r="18" spans="2:8" ht="24" customHeight="1" x14ac:dyDescent="0.5">
      <c r="B18" s="8">
        <f t="shared" si="1"/>
        <v>45551</v>
      </c>
      <c r="C18" s="9" t="str">
        <f t="shared" si="0"/>
        <v>月</v>
      </c>
      <c r="D18" s="9"/>
      <c r="E18" s="16"/>
      <c r="F18" s="16"/>
      <c r="G18" s="16"/>
      <c r="H18" s="15" t="str">
        <f>IFERROR(VLOOKUP(B18, 祝日リスト!A:B, 2, FALSE), "")</f>
        <v>敬老の日</v>
      </c>
    </row>
    <row r="19" spans="2:8" ht="24" customHeight="1" x14ac:dyDescent="0.5">
      <c r="B19" s="8">
        <f t="shared" si="1"/>
        <v>45552</v>
      </c>
      <c r="C19" s="9" t="str">
        <f t="shared" si="0"/>
        <v>火</v>
      </c>
      <c r="D19" s="9"/>
      <c r="E19" s="16"/>
      <c r="F19" s="16"/>
      <c r="G19" s="16"/>
      <c r="H19" s="15" t="str">
        <f>IFERROR(VLOOKUP(B19, 祝日リスト!A:B, 2, FALSE), "")</f>
        <v/>
      </c>
    </row>
    <row r="20" spans="2:8" ht="24" customHeight="1" x14ac:dyDescent="0.5">
      <c r="B20" s="8">
        <f t="shared" si="1"/>
        <v>45553</v>
      </c>
      <c r="C20" s="9" t="str">
        <f t="shared" si="0"/>
        <v>水</v>
      </c>
      <c r="D20" s="9"/>
      <c r="E20" s="16"/>
      <c r="F20" s="16"/>
      <c r="G20" s="16"/>
      <c r="H20" s="15" t="str">
        <f>IFERROR(VLOOKUP(B20, 祝日リスト!A:B, 2, FALSE), "")</f>
        <v/>
      </c>
    </row>
    <row r="21" spans="2:8" ht="24" customHeight="1" x14ac:dyDescent="0.5">
      <c r="B21" s="8">
        <f t="shared" si="1"/>
        <v>45554</v>
      </c>
      <c r="C21" s="9" t="str">
        <f t="shared" si="0"/>
        <v>木</v>
      </c>
      <c r="D21" s="9"/>
      <c r="E21" s="16"/>
      <c r="F21" s="16"/>
      <c r="G21" s="16"/>
      <c r="H21" s="15" t="str">
        <f>IFERROR(VLOOKUP(B21, 祝日リスト!A:B, 2, FALSE), "")</f>
        <v/>
      </c>
    </row>
    <row r="22" spans="2:8" ht="24" customHeight="1" x14ac:dyDescent="0.5">
      <c r="B22" s="8">
        <f t="shared" si="1"/>
        <v>45555</v>
      </c>
      <c r="C22" s="9" t="str">
        <f t="shared" si="0"/>
        <v>金</v>
      </c>
      <c r="D22" s="9"/>
      <c r="E22" s="16"/>
      <c r="F22" s="16"/>
      <c r="G22" s="16"/>
      <c r="H22" s="15" t="str">
        <f>IFERROR(VLOOKUP(B22, 祝日リスト!A:B, 2, FALSE), "")</f>
        <v/>
      </c>
    </row>
    <row r="23" spans="2:8" ht="24" customHeight="1" x14ac:dyDescent="0.5">
      <c r="B23" s="8">
        <f t="shared" si="1"/>
        <v>45556</v>
      </c>
      <c r="C23" s="9" t="str">
        <f t="shared" si="0"/>
        <v>土</v>
      </c>
      <c r="D23" s="9"/>
      <c r="E23" s="16"/>
      <c r="F23" s="16"/>
      <c r="G23" s="16"/>
      <c r="H23" s="15" t="str">
        <f>IFERROR(VLOOKUP(B23, 祝日リスト!A:B, 2, FALSE), "")</f>
        <v/>
      </c>
    </row>
    <row r="24" spans="2:8" ht="24" customHeight="1" x14ac:dyDescent="0.5">
      <c r="B24" s="8">
        <f t="shared" si="1"/>
        <v>45557</v>
      </c>
      <c r="C24" s="9" t="str">
        <f t="shared" si="0"/>
        <v>日</v>
      </c>
      <c r="D24" s="9"/>
      <c r="E24" s="16"/>
      <c r="F24" s="16"/>
      <c r="G24" s="16"/>
      <c r="H24" s="15" t="str">
        <f>IFERROR(VLOOKUP(B24, 祝日リスト!A:B, 2, FALSE), "")</f>
        <v>秋分の日</v>
      </c>
    </row>
    <row r="25" spans="2:8" ht="24" customHeight="1" x14ac:dyDescent="0.5">
      <c r="B25" s="8">
        <f t="shared" si="1"/>
        <v>45558</v>
      </c>
      <c r="C25" s="9" t="str">
        <f t="shared" si="0"/>
        <v>月</v>
      </c>
      <c r="D25" s="9"/>
      <c r="E25" s="16"/>
      <c r="F25" s="16"/>
      <c r="G25" s="16"/>
      <c r="H25" s="15" t="str">
        <f>IFERROR(VLOOKUP(B25, 祝日リスト!A:B, 2, FALSE), "")</f>
        <v>休日</v>
      </c>
    </row>
    <row r="26" spans="2:8" ht="24" customHeight="1" x14ac:dyDescent="0.5">
      <c r="B26" s="8">
        <f t="shared" si="1"/>
        <v>45559</v>
      </c>
      <c r="C26" s="9" t="str">
        <f t="shared" si="0"/>
        <v>火</v>
      </c>
      <c r="D26" s="9"/>
      <c r="E26" s="16"/>
      <c r="F26" s="16"/>
      <c r="G26" s="16"/>
      <c r="H26" s="15" t="str">
        <f>IFERROR(VLOOKUP(B26, 祝日リスト!A:B, 2, FALSE), "")</f>
        <v/>
      </c>
    </row>
    <row r="27" spans="2:8" ht="24" customHeight="1" x14ac:dyDescent="0.5">
      <c r="B27" s="8">
        <f t="shared" si="1"/>
        <v>45560</v>
      </c>
      <c r="C27" s="9" t="str">
        <f t="shared" si="0"/>
        <v>水</v>
      </c>
      <c r="D27" s="9"/>
      <c r="E27" s="16"/>
      <c r="F27" s="16"/>
      <c r="G27" s="16"/>
      <c r="H27" s="15" t="str">
        <f>IFERROR(VLOOKUP(B27, 祝日リスト!A:B, 2, FALSE), "")</f>
        <v/>
      </c>
    </row>
    <row r="28" spans="2:8" ht="24" customHeight="1" x14ac:dyDescent="0.5">
      <c r="B28" s="8">
        <f t="shared" si="1"/>
        <v>45561</v>
      </c>
      <c r="C28" s="9" t="str">
        <f t="shared" si="0"/>
        <v>木</v>
      </c>
      <c r="D28" s="9"/>
      <c r="E28" s="16"/>
      <c r="F28" s="16"/>
      <c r="G28" s="16"/>
      <c r="H28" s="15" t="str">
        <f>IFERROR(VLOOKUP(B28, 祝日リスト!A:B, 2, FALSE), "")</f>
        <v/>
      </c>
    </row>
    <row r="29" spans="2:8" ht="24" customHeight="1" x14ac:dyDescent="0.5">
      <c r="B29" s="8">
        <f t="shared" si="1"/>
        <v>45562</v>
      </c>
      <c r="C29" s="9" t="str">
        <f t="shared" si="0"/>
        <v>金</v>
      </c>
      <c r="D29" s="9"/>
      <c r="E29" s="16"/>
      <c r="F29" s="16"/>
      <c r="G29" s="16"/>
      <c r="H29" s="15" t="str">
        <f>IFERROR(VLOOKUP(B29, 祝日リスト!A:B, 2, FALSE), "")</f>
        <v/>
      </c>
    </row>
    <row r="30" spans="2:8" ht="24" customHeight="1" x14ac:dyDescent="0.5">
      <c r="B30" s="8">
        <f t="shared" si="1"/>
        <v>45563</v>
      </c>
      <c r="C30" s="9" t="str">
        <f t="shared" si="0"/>
        <v>土</v>
      </c>
      <c r="D30" s="9"/>
      <c r="E30" s="16"/>
      <c r="F30" s="16"/>
      <c r="G30" s="16"/>
      <c r="H30" s="15" t="str">
        <f>IFERROR(VLOOKUP(B30, 祝日リスト!A:B, 2, FALSE), "")</f>
        <v/>
      </c>
    </row>
    <row r="31" spans="2:8" ht="24" customHeight="1" x14ac:dyDescent="0.5">
      <c r="B31" s="8">
        <f t="shared" si="1"/>
        <v>45564</v>
      </c>
      <c r="C31" s="9" t="str">
        <f t="shared" si="0"/>
        <v>日</v>
      </c>
      <c r="D31" s="9"/>
      <c r="E31" s="16"/>
      <c r="F31" s="16"/>
      <c r="G31" s="16"/>
      <c r="H31" s="15" t="str">
        <f>IFERROR(VLOOKUP(B31, 祝日リスト!A:B, 2, FALSE), "")</f>
        <v/>
      </c>
    </row>
    <row r="32" spans="2:8" ht="24" customHeight="1" x14ac:dyDescent="0.5">
      <c r="B32" s="8">
        <f t="shared" si="1"/>
        <v>45565</v>
      </c>
      <c r="C32" s="9" t="str">
        <f t="shared" si="0"/>
        <v>月</v>
      </c>
      <c r="D32" s="9"/>
      <c r="E32" s="16"/>
      <c r="F32" s="16"/>
      <c r="G32" s="16"/>
      <c r="H32" s="15" t="str">
        <f>IFERROR(VLOOKUP(B32, 祝日リスト!A:B, 2, FALSE), "")</f>
        <v/>
      </c>
    </row>
    <row r="33" spans="2:8" ht="24" customHeight="1" x14ac:dyDescent="0.5">
      <c r="B33" s="8">
        <f t="shared" si="1"/>
        <v>45566</v>
      </c>
      <c r="C33" s="9" t="str">
        <f t="shared" si="0"/>
        <v>火</v>
      </c>
      <c r="D33" s="9"/>
      <c r="E33" s="17"/>
      <c r="F33" s="17"/>
      <c r="G33" s="17"/>
      <c r="H33" s="15" t="str">
        <f>IFERROR(VLOOKUP(B33, 祝日リスト!A:B, 2, FALSE), "")</f>
        <v/>
      </c>
    </row>
  </sheetData>
  <mergeCells count="32">
    <mergeCell ref="E13:G13"/>
    <mergeCell ref="A1:B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32:G32"/>
    <mergeCell ref="E33:G33"/>
    <mergeCell ref="E26:G26"/>
    <mergeCell ref="E27:G27"/>
    <mergeCell ref="E28:G28"/>
    <mergeCell ref="E29:G29"/>
    <mergeCell ref="E30:G30"/>
    <mergeCell ref="E31:G31"/>
  </mergeCells>
  <phoneticPr fontId="1"/>
  <conditionalFormatting sqref="B3:B32">
    <cfRule type="expression" dxfId="23" priority="3">
      <formula>WEEKDAY(B3)=7</formula>
    </cfRule>
    <cfRule type="expression" dxfId="22" priority="4">
      <formula>WEEKDAY(B3)=1</formula>
    </cfRule>
  </conditionalFormatting>
  <conditionalFormatting sqref="B31:B33">
    <cfRule type="expression" dxfId="21" priority="2">
      <formula>OR(MONTH(B31)&lt;&gt;VALUE(SUBSTITUTE($A$1,"月","")), YEAR(B31)&lt;&gt;$G$1)</formula>
    </cfRule>
  </conditionalFormatting>
  <conditionalFormatting sqref="C3:C33">
    <cfRule type="cellIs" dxfId="20" priority="5" operator="equal">
      <formula>"土"</formula>
    </cfRule>
    <cfRule type="cellIs" dxfId="19" priority="6" operator="equal">
      <formula>"日"</formula>
    </cfRule>
  </conditionalFormatting>
  <conditionalFormatting sqref="C31:C33">
    <cfRule type="expression" dxfId="18" priority="1">
      <formula>OR(MONTH(B31)&lt;&gt;VALUE(SUBSTITUTE($A$1,"月","")), YEAR(B31)&lt;&gt;$G$1)</formula>
    </cfRule>
  </conditionalFormatting>
  <pageMargins left="0.70866141732283472" right="0.70866141732283472" top="0.39370078740157483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１月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2024-01-10T05:07:31Z</cp:lastPrinted>
  <dcterms:created xsi:type="dcterms:W3CDTF">2024-01-10T04:34:52Z</dcterms:created>
  <dcterms:modified xsi:type="dcterms:W3CDTF">2024-01-10T05:07:39Z</dcterms:modified>
</cp:coreProperties>
</file>