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インボイス対応\01\"/>
    </mc:Choice>
  </mc:AlternateContent>
  <xr:revisionPtr revIDLastSave="0" documentId="8_{AD3AD5F1-95DE-4C46-AB30-A421154A6894}" xr6:coauthVersionLast="47" xr6:coauthVersionMax="47" xr10:uidLastSave="{00000000-0000-0000-0000-000000000000}"/>
  <bookViews>
    <workbookView xWindow="-120" yWindow="-120" windowWidth="29040" windowHeight="15720" xr2:uid="{34D975EC-11C7-4697-A354-8B9DD9170917}"/>
  </bookViews>
  <sheets>
    <sheet name="見積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C31" i="1" s="1"/>
  <c r="Q28" i="1"/>
  <c r="Q27" i="1"/>
  <c r="Q26" i="1"/>
  <c r="Q25" i="1"/>
  <c r="Q24" i="1"/>
  <c r="Q23" i="1"/>
  <c r="Q22" i="1"/>
  <c r="Q21" i="1"/>
  <c r="Q20" i="1"/>
  <c r="Q19" i="1"/>
  <c r="Q18" i="1"/>
  <c r="E32" i="1" s="1"/>
  <c r="C32" i="1" s="1"/>
  <c r="Q17" i="1"/>
  <c r="M29" i="1" s="1"/>
  <c r="M30" i="1" l="1"/>
  <c r="M31" i="1" s="1"/>
  <c r="D14" i="1" s="1"/>
</calcChain>
</file>

<file path=xl/sharedStrings.xml><?xml version="1.0" encoding="utf-8"?>
<sst xmlns="http://schemas.openxmlformats.org/spreadsheetml/2006/main" count="45" uniqueCount="44">
  <si>
    <t>御　見　積　書</t>
    <phoneticPr fontId="4"/>
  </si>
  <si>
    <t>見積番号：</t>
    <rPh sb="0" eb="2">
      <t>ミ</t>
    </rPh>
    <rPh sb="2" eb="4">
      <t>バンゴウ</t>
    </rPh>
    <phoneticPr fontId="4"/>
  </si>
  <si>
    <t>株式会社○○○○</t>
    <rPh sb="0" eb="4">
      <t>カブシキガイシャ</t>
    </rPh>
    <phoneticPr fontId="4"/>
  </si>
  <si>
    <t>御中</t>
    <rPh sb="0" eb="2">
      <t>オンチュウ</t>
    </rPh>
    <phoneticPr fontId="4"/>
  </si>
  <si>
    <t>見積日：</t>
    <rPh sb="0" eb="2">
      <t>ミ</t>
    </rPh>
    <rPh sb="2" eb="3">
      <t>ビ</t>
    </rPh>
    <phoneticPr fontId="4"/>
  </si>
  <si>
    <t>ご担当</t>
    <rPh sb="1" eb="3">
      <t>タントウ</t>
    </rPh>
    <phoneticPr fontId="4"/>
  </si>
  <si>
    <t>様</t>
    <rPh sb="0" eb="1">
      <t>サマ</t>
    </rPh>
    <phoneticPr fontId="4"/>
  </si>
  <si>
    <t>登録番号：</t>
    <rPh sb="0" eb="2">
      <t>トウロク</t>
    </rPh>
    <rPh sb="2" eb="4">
      <t>バンゴウ</t>
    </rPh>
    <phoneticPr fontId="4"/>
  </si>
  <si>
    <t>T012345</t>
    <phoneticPr fontId="4"/>
  </si>
  <si>
    <t>下記のとおり、御見積り申し上げます。</t>
    <phoneticPr fontId="4"/>
  </si>
  <si>
    <t>○○株式会社</t>
    <rPh sb="2" eb="6">
      <t>カブシキガイシャ</t>
    </rPh>
    <phoneticPr fontId="4"/>
  </si>
  <si>
    <t>件名：</t>
    <rPh sb="0" eb="2">
      <t>ケンメイ</t>
    </rPh>
    <phoneticPr fontId="4"/>
  </si>
  <si>
    <t>〒000-0000</t>
    <phoneticPr fontId="4"/>
  </si>
  <si>
    <t>納期：</t>
    <rPh sb="0" eb="2">
      <t>ノウキ</t>
    </rPh>
    <phoneticPr fontId="4"/>
  </si>
  <si>
    <t>○○県○○市○○　○○ビル○階</t>
    <rPh sb="2" eb="3">
      <t>ケン</t>
    </rPh>
    <rPh sb="5" eb="6">
      <t>シ</t>
    </rPh>
    <phoneticPr fontId="4"/>
  </si>
  <si>
    <t>支払条件：</t>
    <rPh sb="0" eb="4">
      <t>シハライジョウケン</t>
    </rPh>
    <phoneticPr fontId="4"/>
  </si>
  <si>
    <t>TEL：</t>
    <phoneticPr fontId="4"/>
  </si>
  <si>
    <t>有効期限：</t>
    <rPh sb="0" eb="4">
      <t>ユウコウキゲン</t>
    </rPh>
    <phoneticPr fontId="4"/>
  </si>
  <si>
    <t>御見積後○週間</t>
    <phoneticPr fontId="4"/>
  </si>
  <si>
    <t>FAX：</t>
    <phoneticPr fontId="4"/>
  </si>
  <si>
    <t>E-Mail：</t>
    <phoneticPr fontId="4"/>
  </si>
  <si>
    <t>担当：</t>
    <rPh sb="0" eb="2">
      <t>タントウ</t>
    </rPh>
    <phoneticPr fontId="4"/>
  </si>
  <si>
    <t>合計金額</t>
    <rPh sb="0" eb="2">
      <t>ゴウケイ</t>
    </rPh>
    <rPh sb="2" eb="4">
      <t>キンガク</t>
    </rPh>
    <phoneticPr fontId="4"/>
  </si>
  <si>
    <t>（税込）</t>
    <rPh sb="1" eb="3">
      <t>ゼイコミ</t>
    </rPh>
    <phoneticPr fontId="4"/>
  </si>
  <si>
    <t>摘要</t>
    <rPh sb="0" eb="2">
      <t>テキヨウ</t>
    </rPh>
    <phoneticPr fontId="4"/>
  </si>
  <si>
    <t>軽減</t>
    <rPh sb="0" eb="2">
      <t>ケイゲン</t>
    </rPh>
    <phoneticPr fontId="3"/>
  </si>
  <si>
    <t>数量</t>
    <rPh sb="0" eb="2">
      <t>スウリョウ</t>
    </rPh>
    <phoneticPr fontId="4"/>
  </si>
  <si>
    <t>単価（税抜）</t>
    <rPh sb="0" eb="2">
      <t>タンカ</t>
    </rPh>
    <rPh sb="3" eb="4">
      <t>ゼイ</t>
    </rPh>
    <rPh sb="4" eb="5">
      <t>ヌ</t>
    </rPh>
    <phoneticPr fontId="4"/>
  </si>
  <si>
    <t>税率</t>
    <rPh sb="0" eb="2">
      <t>ゼイリツ</t>
    </rPh>
    <phoneticPr fontId="4"/>
  </si>
  <si>
    <t>金額（税抜）</t>
    <rPh sb="0" eb="2">
      <t>キンガク</t>
    </rPh>
    <rPh sb="3" eb="4">
      <t>ゼイ</t>
    </rPh>
    <rPh sb="4" eb="5">
      <t>ヌ</t>
    </rPh>
    <phoneticPr fontId="4"/>
  </si>
  <si>
    <t>サンプル1</t>
    <phoneticPr fontId="4"/>
  </si>
  <si>
    <t>個</t>
    <rPh sb="0" eb="1">
      <t>コ</t>
    </rPh>
    <phoneticPr fontId="4"/>
  </si>
  <si>
    <t>サンプル2</t>
    <phoneticPr fontId="4"/>
  </si>
  <si>
    <t>※</t>
  </si>
  <si>
    <t>※は軽減税率対象品目</t>
    <rPh sb="2" eb="4">
      <t>ケイゲン</t>
    </rPh>
    <rPh sb="4" eb="6">
      <t>ゼイリツ</t>
    </rPh>
    <rPh sb="6" eb="8">
      <t>タイショウ</t>
    </rPh>
    <rPh sb="8" eb="10">
      <t>ヒンモク</t>
    </rPh>
    <phoneticPr fontId="3"/>
  </si>
  <si>
    <t>小計</t>
    <rPh sb="0" eb="2">
      <t>ショウケイ</t>
    </rPh>
    <phoneticPr fontId="4"/>
  </si>
  <si>
    <t>税率区分</t>
    <rPh sb="0" eb="2">
      <t>ゼイリツ</t>
    </rPh>
    <rPh sb="2" eb="4">
      <t>クブン</t>
    </rPh>
    <phoneticPr fontId="4"/>
  </si>
  <si>
    <t>消費税</t>
    <phoneticPr fontId="4"/>
  </si>
  <si>
    <t>金額(税抜)</t>
    <rPh sb="0" eb="2">
      <t>キンガク</t>
    </rPh>
    <rPh sb="3" eb="4">
      <t>ゼイ</t>
    </rPh>
    <rPh sb="4" eb="5">
      <t>ヌ</t>
    </rPh>
    <phoneticPr fontId="4"/>
  </si>
  <si>
    <t>消費税</t>
    <rPh sb="0" eb="3">
      <t>ショウヒゼイ</t>
    </rPh>
    <phoneticPr fontId="4"/>
  </si>
  <si>
    <t>10%対象</t>
    <rPh sb="3" eb="5">
      <t>タイショウ</t>
    </rPh>
    <phoneticPr fontId="4"/>
  </si>
  <si>
    <t>合計</t>
    <rPh sb="0" eb="2">
      <t>ゴウケイ</t>
    </rPh>
    <phoneticPr fontId="4"/>
  </si>
  <si>
    <t>8%対象</t>
    <rPh sb="2" eb="4">
      <t>タイショウ</t>
    </rPh>
    <phoneticPr fontId="4"/>
  </si>
  <si>
    <t>備考</t>
    <rPh sb="0" eb="2">
      <t>ビコウ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</si>
</sst>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[$-F800]dddd\,\ mmmm\ dd\,\ yyyy"/>
    <numFmt numFmtId="177" formatCode="#,##0;[Red]\-#,##0&quot;（税込）&quot;"/>
    <numFmt numFmtId="178" formatCode="&quot;¥&quot;#,##0_);[Red]\(&quot;¥&quot;#,##0\)"/>
  </numFmts>
  <fonts count="12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9" fontId="0" fillId="0" borderId="0" xfId="3" applyFont="1">
      <alignment vertical="center"/>
    </xf>
    <xf numFmtId="0" fontId="5" fillId="0" borderId="0" xfId="0" applyFon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176" fontId="8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9" fontId="6" fillId="0" borderId="0" xfId="3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6" fontId="9" fillId="0" borderId="2" xfId="2" applyFont="1" applyBorder="1" applyAlignment="1" applyProtection="1">
      <alignment horizontal="center" vertical="center"/>
    </xf>
    <xf numFmtId="177" fontId="8" fillId="0" borderId="2" xfId="1" applyNumberFormat="1" applyFont="1" applyBorder="1" applyAlignment="1" applyProtection="1">
      <alignment vertical="center"/>
      <protection locked="0"/>
    </xf>
    <xf numFmtId="177" fontId="8" fillId="0" borderId="3" xfId="1" applyNumberFormat="1" applyFont="1" applyBorder="1" applyAlignment="1" applyProtection="1">
      <alignment vertical="center"/>
      <protection locked="0"/>
    </xf>
    <xf numFmtId="177" fontId="8" fillId="0" borderId="0" xfId="1" applyNumberFormat="1" applyFont="1" applyBorder="1" applyAlignme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9" fontId="10" fillId="0" borderId="0" xfId="3" applyFont="1" applyProtection="1">
      <alignment vertical="center"/>
      <protection locked="0"/>
    </xf>
    <xf numFmtId="9" fontId="0" fillId="0" borderId="0" xfId="3" applyFont="1" applyProtection="1">
      <alignment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4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10" fillId="3" borderId="5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indent="1"/>
      <protection locked="0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4" xfId="0" applyFont="1" applyBorder="1" applyAlignment="1" applyProtection="1">
      <alignment horizontal="left" vertical="center" inden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6" fontId="8" fillId="0" borderId="5" xfId="2" applyFont="1" applyBorder="1" applyAlignment="1" applyProtection="1">
      <alignment horizontal="right" vertical="center"/>
      <protection locked="0"/>
    </xf>
    <xf numFmtId="9" fontId="8" fillId="0" borderId="5" xfId="3" applyFont="1" applyBorder="1" applyAlignment="1" applyProtection="1">
      <alignment horizontal="right" vertical="center"/>
      <protection locked="0"/>
    </xf>
    <xf numFmtId="6" fontId="8" fillId="0" borderId="5" xfId="2" applyFont="1" applyBorder="1" applyAlignment="1" applyProtection="1">
      <alignment horizontal="right" vertical="center"/>
    </xf>
    <xf numFmtId="6" fontId="8" fillId="0" borderId="1" xfId="2" applyFont="1" applyBorder="1" applyAlignment="1" applyProtection="1">
      <alignment horizontal="right" vertical="center"/>
      <protection locked="0"/>
    </xf>
    <xf numFmtId="6" fontId="8" fillId="0" borderId="2" xfId="2" applyFont="1" applyBorder="1" applyAlignment="1" applyProtection="1">
      <alignment horizontal="right" vertical="center"/>
      <protection locked="0"/>
    </xf>
    <xf numFmtId="6" fontId="8" fillId="0" borderId="3" xfId="2" applyFont="1" applyBorder="1" applyAlignment="1" applyProtection="1">
      <alignment horizontal="right" vertical="center"/>
      <protection locked="0"/>
    </xf>
    <xf numFmtId="9" fontId="8" fillId="0" borderId="3" xfId="3" applyFont="1" applyBorder="1" applyAlignment="1" applyProtection="1">
      <alignment horizontal="right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6" fontId="8" fillId="0" borderId="3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6" fontId="8" fillId="0" borderId="3" xfId="2" applyFont="1" applyBorder="1" applyAlignment="1" applyProtection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8" fontId="8" fillId="0" borderId="1" xfId="1" applyNumberFormat="1" applyFont="1" applyBorder="1" applyAlignment="1" applyProtection="1">
      <alignment horizontal="center" vertical="center"/>
    </xf>
    <xf numFmtId="178" fontId="8" fillId="0" borderId="3" xfId="1" applyNumberFormat="1" applyFont="1" applyBorder="1" applyAlignment="1" applyProtection="1">
      <alignment horizontal="center" vertical="center"/>
    </xf>
    <xf numFmtId="6" fontId="10" fillId="0" borderId="3" xfId="2" applyFont="1" applyBorder="1" applyAlignment="1" applyProtection="1">
      <alignment horizontal="right" vertical="center"/>
    </xf>
    <xf numFmtId="6" fontId="10" fillId="0" borderId="5" xfId="2" applyFont="1" applyBorder="1" applyAlignment="1" applyProtection="1">
      <alignment horizontal="right" vertical="center"/>
    </xf>
    <xf numFmtId="9" fontId="8" fillId="0" borderId="0" xfId="3" applyFont="1" applyProtection="1">
      <alignment vertical="center"/>
      <protection locked="0"/>
    </xf>
    <xf numFmtId="0" fontId="7" fillId="0" borderId="10" xfId="0" applyFont="1" applyBorder="1" applyProtection="1">
      <alignment vertical="center"/>
      <protection locked="0"/>
    </xf>
    <xf numFmtId="0" fontId="8" fillId="0" borderId="10" xfId="0" applyFont="1" applyBorder="1" applyProtection="1">
      <alignment vertical="center"/>
      <protection locked="0"/>
    </xf>
    <xf numFmtId="0" fontId="8" fillId="3" borderId="6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8" fillId="3" borderId="11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0" fontId="11" fillId="0" borderId="0" xfId="4" applyProtection="1">
      <alignment vertical="center"/>
      <protection locked="0"/>
    </xf>
  </cellXfs>
  <cellStyles count="5">
    <cellStyle name="パーセント" xfId="3" builtinId="5"/>
    <cellStyle name="ハイパーリンク" xfId="4" builtinId="8"/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9FED-EB76-42E9-A9E4-71A74544CBEB}">
  <sheetPr>
    <pageSetUpPr fitToPage="1"/>
  </sheetPr>
  <dimension ref="A1:S41"/>
  <sheetViews>
    <sheetView showGridLines="0" tabSelected="1" view="pageLayout" zoomScaleNormal="100" workbookViewId="0">
      <selection activeCell="C30" sqref="C30:D30"/>
    </sheetView>
  </sheetViews>
  <sheetFormatPr defaultColWidth="4.875" defaultRowHeight="30" customHeight="1" x14ac:dyDescent="0.4"/>
  <cols>
    <col min="1" max="1" width="6.25" customWidth="1"/>
    <col min="13" max="13" width="5.5" customWidth="1"/>
    <col min="16" max="16" width="6.375" style="3" customWidth="1"/>
  </cols>
  <sheetData>
    <row r="1" spans="1:19" ht="30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25" customHeight="1" x14ac:dyDescent="0.4">
      <c r="K2" s="2"/>
      <c r="L2" s="2"/>
    </row>
    <row r="3" spans="1:19" ht="18.75" customHeight="1" x14ac:dyDescent="0.4">
      <c r="A3" s="4"/>
      <c r="B3" s="4"/>
      <c r="C3" s="4"/>
      <c r="D3" s="4"/>
      <c r="E3" s="4"/>
      <c r="F3" s="4"/>
      <c r="G3" s="4"/>
      <c r="H3" s="5"/>
      <c r="I3" s="5"/>
      <c r="J3" s="5"/>
      <c r="K3" s="2"/>
      <c r="L3" s="2"/>
      <c r="M3" s="6" t="s">
        <v>1</v>
      </c>
      <c r="N3" s="7"/>
      <c r="O3" s="8">
        <v>1</v>
      </c>
      <c r="P3" s="8"/>
      <c r="Q3" s="8"/>
      <c r="R3" s="8"/>
      <c r="S3" s="8"/>
    </row>
    <row r="4" spans="1:19" ht="18.75" customHeight="1" x14ac:dyDescent="0.4">
      <c r="A4" s="9" t="s">
        <v>2</v>
      </c>
      <c r="B4" s="9"/>
      <c r="C4" s="9"/>
      <c r="D4" s="9"/>
      <c r="E4" s="9"/>
      <c r="F4" s="9"/>
      <c r="G4" s="9"/>
      <c r="H4" s="10" t="s">
        <v>3</v>
      </c>
      <c r="I4" s="10"/>
      <c r="J4" s="11"/>
      <c r="K4" s="2"/>
      <c r="L4" s="2"/>
      <c r="M4" s="6" t="s">
        <v>4</v>
      </c>
      <c r="N4" s="7"/>
      <c r="O4" s="12">
        <v>45200</v>
      </c>
      <c r="P4" s="12"/>
      <c r="Q4" s="12"/>
      <c r="R4" s="12"/>
      <c r="S4" s="12"/>
    </row>
    <row r="5" spans="1:19" ht="24.95" customHeight="1" x14ac:dyDescent="0.4">
      <c r="A5" s="13" t="s">
        <v>5</v>
      </c>
      <c r="B5" s="13"/>
      <c r="C5" s="13"/>
      <c r="D5" s="13"/>
      <c r="E5" s="13"/>
      <c r="F5" s="13"/>
      <c r="G5" t="s">
        <v>6</v>
      </c>
      <c r="K5" s="14"/>
      <c r="L5" s="14"/>
      <c r="M5" s="15" t="s">
        <v>7</v>
      </c>
      <c r="N5" s="15"/>
      <c r="O5" s="8" t="s">
        <v>8</v>
      </c>
      <c r="P5" s="8"/>
      <c r="Q5" s="8"/>
      <c r="R5" s="8"/>
      <c r="S5" s="8"/>
    </row>
    <row r="6" spans="1:19" ht="20.100000000000001" customHeight="1" x14ac:dyDescent="0.4">
      <c r="A6" s="2"/>
      <c r="L6" s="5"/>
      <c r="M6" s="5"/>
      <c r="N6" s="5"/>
      <c r="O6" s="5"/>
      <c r="P6" s="16"/>
      <c r="Q6" s="5"/>
      <c r="R6" s="5"/>
      <c r="S6" s="5"/>
    </row>
    <row r="7" spans="1:19" ht="20.100000000000001" customHeight="1" x14ac:dyDescent="0.4">
      <c r="A7" s="17" t="s">
        <v>9</v>
      </c>
      <c r="B7" s="17"/>
      <c r="C7" s="17"/>
      <c r="D7" s="17"/>
      <c r="E7" s="17"/>
      <c r="F7" s="17"/>
      <c r="G7" s="17"/>
      <c r="H7" s="17"/>
      <c r="I7" s="17"/>
      <c r="J7" s="18"/>
      <c r="K7" s="18"/>
      <c r="L7" s="10" t="s">
        <v>10</v>
      </c>
      <c r="M7" s="10"/>
      <c r="N7" s="10"/>
      <c r="O7" s="10"/>
      <c r="P7" s="10"/>
      <c r="Q7" s="10"/>
      <c r="R7" s="10"/>
      <c r="S7" s="10"/>
    </row>
    <row r="8" spans="1:19" ht="20.100000000000001" customHeight="1" x14ac:dyDescent="0.4">
      <c r="A8" s="7" t="s">
        <v>11</v>
      </c>
      <c r="B8" s="7"/>
      <c r="C8" s="19"/>
      <c r="D8" s="19"/>
      <c r="E8" s="19"/>
      <c r="F8" s="19"/>
      <c r="G8" s="19"/>
      <c r="H8" s="19"/>
      <c r="I8" s="19"/>
      <c r="J8" s="20"/>
      <c r="K8" s="2"/>
      <c r="L8" s="8" t="s">
        <v>12</v>
      </c>
      <c r="M8" s="8"/>
      <c r="N8" s="8"/>
      <c r="O8" s="8"/>
      <c r="P8" s="8"/>
      <c r="Q8" s="8"/>
      <c r="R8" s="8"/>
      <c r="S8" s="8"/>
    </row>
    <row r="9" spans="1:19" ht="20.100000000000001" customHeight="1" x14ac:dyDescent="0.4">
      <c r="A9" s="7" t="s">
        <v>13</v>
      </c>
      <c r="B9" s="7"/>
      <c r="C9" s="19"/>
      <c r="D9" s="19"/>
      <c r="E9" s="19"/>
      <c r="F9" s="19"/>
      <c r="G9" s="19"/>
      <c r="H9" s="19"/>
      <c r="I9" s="19"/>
      <c r="J9" s="20"/>
      <c r="K9" s="2"/>
      <c r="L9" s="8" t="s">
        <v>14</v>
      </c>
      <c r="M9" s="8"/>
      <c r="N9" s="8"/>
      <c r="O9" s="8"/>
      <c r="P9" s="8"/>
      <c r="Q9" s="8"/>
      <c r="R9" s="8"/>
      <c r="S9" s="8"/>
    </row>
    <row r="10" spans="1:19" ht="20.100000000000001" customHeight="1" x14ac:dyDescent="0.4">
      <c r="A10" s="7" t="s">
        <v>15</v>
      </c>
      <c r="B10" s="7"/>
      <c r="C10" s="19"/>
      <c r="D10" s="19"/>
      <c r="E10" s="19"/>
      <c r="F10" s="19"/>
      <c r="G10" s="19"/>
      <c r="H10" s="19"/>
      <c r="I10" s="19"/>
      <c r="J10" s="20"/>
      <c r="K10" s="2"/>
      <c r="L10" s="7" t="s">
        <v>16</v>
      </c>
      <c r="M10" s="7"/>
      <c r="N10" s="8"/>
      <c r="O10" s="8"/>
      <c r="P10" s="8"/>
      <c r="Q10" s="8"/>
      <c r="R10" s="8"/>
      <c r="S10" s="8"/>
    </row>
    <row r="11" spans="1:19" ht="20.100000000000001" customHeight="1" x14ac:dyDescent="0.4">
      <c r="A11" s="7" t="s">
        <v>17</v>
      </c>
      <c r="B11" s="7"/>
      <c r="C11" s="19" t="s">
        <v>18</v>
      </c>
      <c r="D11" s="19"/>
      <c r="E11" s="19"/>
      <c r="F11" s="19"/>
      <c r="G11" s="19"/>
      <c r="H11" s="19"/>
      <c r="I11" s="19"/>
      <c r="J11" s="20"/>
      <c r="K11" s="2"/>
      <c r="L11" s="7" t="s">
        <v>19</v>
      </c>
      <c r="M11" s="7"/>
      <c r="N11" s="8"/>
      <c r="O11" s="8"/>
      <c r="P11" s="8"/>
      <c r="Q11" s="8"/>
      <c r="R11" s="8"/>
      <c r="S11" s="8"/>
    </row>
    <row r="12" spans="1:19" ht="20.100000000000001" customHeight="1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7" t="s">
        <v>20</v>
      </c>
      <c r="M12" s="7"/>
      <c r="N12" s="8"/>
      <c r="O12" s="8"/>
      <c r="P12" s="8"/>
      <c r="Q12" s="8"/>
      <c r="R12" s="8"/>
      <c r="S12" s="8"/>
    </row>
    <row r="13" spans="1:19" ht="18.75" customHeight="1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7" t="s">
        <v>21</v>
      </c>
      <c r="M13" s="7"/>
      <c r="N13" s="8"/>
      <c r="O13" s="8"/>
      <c r="P13" s="8"/>
      <c r="Q13" s="8"/>
      <c r="R13" s="8"/>
      <c r="S13" s="8"/>
    </row>
    <row r="14" spans="1:19" ht="30" customHeight="1" x14ac:dyDescent="0.4">
      <c r="A14" s="21" t="s">
        <v>22</v>
      </c>
      <c r="B14" s="22"/>
      <c r="C14" s="23"/>
      <c r="D14" s="24">
        <f>M31</f>
        <v>59500</v>
      </c>
      <c r="E14" s="24"/>
      <c r="F14" s="24"/>
      <c r="G14" s="24"/>
      <c r="H14" s="25" t="s">
        <v>23</v>
      </c>
      <c r="I14" s="26"/>
      <c r="J14" s="27"/>
      <c r="K14" s="14"/>
      <c r="L14" s="14"/>
      <c r="M14" s="14"/>
      <c r="N14" s="28"/>
      <c r="O14" s="28"/>
      <c r="P14" s="29"/>
      <c r="Q14" s="28"/>
      <c r="R14" s="28"/>
      <c r="S14" s="28"/>
    </row>
    <row r="15" spans="1:19" ht="9.9499999999999993" customHeight="1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0"/>
      <c r="Q15" s="2"/>
      <c r="R15" s="2"/>
      <c r="S15" s="2"/>
    </row>
    <row r="16" spans="1:19" ht="24.95" customHeight="1" x14ac:dyDescent="0.4">
      <c r="A16" s="31" t="s">
        <v>24</v>
      </c>
      <c r="B16" s="32"/>
      <c r="C16" s="32"/>
      <c r="D16" s="32"/>
      <c r="E16" s="32"/>
      <c r="F16" s="32"/>
      <c r="G16" s="32"/>
      <c r="H16" s="32"/>
      <c r="I16" s="33"/>
      <c r="J16" s="34" t="s">
        <v>25</v>
      </c>
      <c r="K16" s="31" t="s">
        <v>26</v>
      </c>
      <c r="L16" s="35"/>
      <c r="M16" s="36" t="s">
        <v>27</v>
      </c>
      <c r="N16" s="36"/>
      <c r="O16" s="36"/>
      <c r="P16" s="37" t="s">
        <v>28</v>
      </c>
      <c r="Q16" s="36" t="s">
        <v>29</v>
      </c>
      <c r="R16" s="36"/>
      <c r="S16" s="36"/>
    </row>
    <row r="17" spans="1:19" ht="20.100000000000001" customHeight="1" x14ac:dyDescent="0.4">
      <c r="A17" s="38" t="s">
        <v>30</v>
      </c>
      <c r="B17" s="39"/>
      <c r="C17" s="39"/>
      <c r="D17" s="39"/>
      <c r="E17" s="39"/>
      <c r="F17" s="39"/>
      <c r="G17" s="39"/>
      <c r="H17" s="39"/>
      <c r="I17" s="40"/>
      <c r="J17" s="41"/>
      <c r="K17" s="42">
        <v>5</v>
      </c>
      <c r="L17" s="43" t="s">
        <v>31</v>
      </c>
      <c r="M17" s="44">
        <v>1000</v>
      </c>
      <c r="N17" s="44"/>
      <c r="O17" s="44"/>
      <c r="P17" s="45">
        <v>0.1</v>
      </c>
      <c r="Q17" s="46">
        <f t="shared" ref="Q17:Q28" si="0">IF(AND(K17&lt;&gt;"",M17&lt;&gt;""),K17*M17,"")</f>
        <v>5000</v>
      </c>
      <c r="R17" s="46"/>
      <c r="S17" s="46"/>
    </row>
    <row r="18" spans="1:19" ht="20.100000000000001" customHeight="1" x14ac:dyDescent="0.4">
      <c r="A18" s="38" t="s">
        <v>32</v>
      </c>
      <c r="B18" s="39"/>
      <c r="C18" s="39"/>
      <c r="D18" s="39"/>
      <c r="E18" s="39"/>
      <c r="F18" s="39"/>
      <c r="G18" s="39"/>
      <c r="H18" s="39"/>
      <c r="I18" s="40"/>
      <c r="J18" s="41" t="s">
        <v>33</v>
      </c>
      <c r="K18" s="42">
        <v>10</v>
      </c>
      <c r="L18" s="43" t="s">
        <v>31</v>
      </c>
      <c r="M18" s="47">
        <v>5000</v>
      </c>
      <c r="N18" s="48"/>
      <c r="O18" s="49"/>
      <c r="P18" s="50">
        <v>0.08</v>
      </c>
      <c r="Q18" s="46">
        <f t="shared" si="0"/>
        <v>50000</v>
      </c>
      <c r="R18" s="46"/>
      <c r="S18" s="46"/>
    </row>
    <row r="19" spans="1:19" ht="20.100000000000001" customHeight="1" x14ac:dyDescent="0.4">
      <c r="A19" s="38"/>
      <c r="B19" s="39"/>
      <c r="C19" s="39"/>
      <c r="D19" s="39"/>
      <c r="E19" s="39"/>
      <c r="F19" s="39"/>
      <c r="G19" s="39"/>
      <c r="H19" s="39"/>
      <c r="I19" s="40"/>
      <c r="J19" s="41"/>
      <c r="K19" s="42"/>
      <c r="L19" s="43"/>
      <c r="M19" s="47"/>
      <c r="N19" s="48"/>
      <c r="O19" s="49"/>
      <c r="P19" s="50"/>
      <c r="Q19" s="46" t="str">
        <f t="shared" si="0"/>
        <v/>
      </c>
      <c r="R19" s="46"/>
      <c r="S19" s="46"/>
    </row>
    <row r="20" spans="1:19" ht="20.100000000000001" customHeight="1" x14ac:dyDescent="0.4">
      <c r="A20" s="38"/>
      <c r="B20" s="39"/>
      <c r="C20" s="39"/>
      <c r="D20" s="39"/>
      <c r="E20" s="39"/>
      <c r="F20" s="39"/>
      <c r="G20" s="39"/>
      <c r="H20" s="39"/>
      <c r="I20" s="40"/>
      <c r="J20" s="41"/>
      <c r="K20" s="42"/>
      <c r="L20" s="43"/>
      <c r="M20" s="47"/>
      <c r="N20" s="48"/>
      <c r="O20" s="49"/>
      <c r="P20" s="50"/>
      <c r="Q20" s="46" t="str">
        <f t="shared" si="0"/>
        <v/>
      </c>
      <c r="R20" s="46"/>
      <c r="S20" s="46"/>
    </row>
    <row r="21" spans="1:19" ht="20.100000000000001" customHeight="1" x14ac:dyDescent="0.4">
      <c r="A21" s="38"/>
      <c r="B21" s="39"/>
      <c r="C21" s="39"/>
      <c r="D21" s="39"/>
      <c r="E21" s="39"/>
      <c r="F21" s="39"/>
      <c r="G21" s="39"/>
      <c r="H21" s="39"/>
      <c r="I21" s="40"/>
      <c r="J21" s="41"/>
      <c r="K21" s="42"/>
      <c r="L21" s="43"/>
      <c r="M21" s="47"/>
      <c r="N21" s="48"/>
      <c r="O21" s="49"/>
      <c r="P21" s="50"/>
      <c r="Q21" s="46" t="str">
        <f t="shared" si="0"/>
        <v/>
      </c>
      <c r="R21" s="46"/>
      <c r="S21" s="46"/>
    </row>
    <row r="22" spans="1:19" ht="20.100000000000001" customHeight="1" x14ac:dyDescent="0.4">
      <c r="A22" s="38"/>
      <c r="B22" s="39"/>
      <c r="C22" s="39"/>
      <c r="D22" s="39"/>
      <c r="E22" s="39"/>
      <c r="F22" s="39"/>
      <c r="G22" s="39"/>
      <c r="H22" s="39"/>
      <c r="I22" s="40"/>
      <c r="J22" s="41"/>
      <c r="K22" s="42"/>
      <c r="L22" s="43"/>
      <c r="M22" s="47"/>
      <c r="N22" s="48"/>
      <c r="O22" s="49"/>
      <c r="P22" s="50"/>
      <c r="Q22" s="46" t="str">
        <f t="shared" si="0"/>
        <v/>
      </c>
      <c r="R22" s="46"/>
      <c r="S22" s="46"/>
    </row>
    <row r="23" spans="1:19" ht="20.100000000000001" customHeight="1" x14ac:dyDescent="0.4">
      <c r="A23" s="38"/>
      <c r="B23" s="39"/>
      <c r="C23" s="39"/>
      <c r="D23" s="39"/>
      <c r="E23" s="39"/>
      <c r="F23" s="39"/>
      <c r="G23" s="39"/>
      <c r="H23" s="39"/>
      <c r="I23" s="40"/>
      <c r="J23" s="41"/>
      <c r="K23" s="42"/>
      <c r="L23" s="43"/>
      <c r="M23" s="47"/>
      <c r="N23" s="48"/>
      <c r="O23" s="49"/>
      <c r="P23" s="50"/>
      <c r="Q23" s="46" t="str">
        <f t="shared" si="0"/>
        <v/>
      </c>
      <c r="R23" s="46"/>
      <c r="S23" s="46"/>
    </row>
    <row r="24" spans="1:19" ht="20.100000000000001" customHeight="1" x14ac:dyDescent="0.4">
      <c r="A24" s="38"/>
      <c r="B24" s="39"/>
      <c r="C24" s="39"/>
      <c r="D24" s="39"/>
      <c r="E24" s="39"/>
      <c r="F24" s="39"/>
      <c r="G24" s="39"/>
      <c r="H24" s="39"/>
      <c r="I24" s="40"/>
      <c r="J24" s="41"/>
      <c r="K24" s="42"/>
      <c r="L24" s="43"/>
      <c r="M24" s="47"/>
      <c r="N24" s="48"/>
      <c r="O24" s="49"/>
      <c r="P24" s="50"/>
      <c r="Q24" s="46" t="str">
        <f t="shared" si="0"/>
        <v/>
      </c>
      <c r="R24" s="46"/>
      <c r="S24" s="46"/>
    </row>
    <row r="25" spans="1:19" ht="20.100000000000001" customHeight="1" x14ac:dyDescent="0.4">
      <c r="A25" s="38"/>
      <c r="B25" s="39"/>
      <c r="C25" s="39"/>
      <c r="D25" s="39"/>
      <c r="E25" s="39"/>
      <c r="F25" s="39"/>
      <c r="G25" s="39"/>
      <c r="H25" s="39"/>
      <c r="I25" s="40"/>
      <c r="J25" s="41"/>
      <c r="K25" s="42"/>
      <c r="L25" s="43"/>
      <c r="M25" s="47"/>
      <c r="N25" s="48"/>
      <c r="O25" s="49"/>
      <c r="P25" s="50"/>
      <c r="Q25" s="46" t="str">
        <f t="shared" si="0"/>
        <v/>
      </c>
      <c r="R25" s="46"/>
      <c r="S25" s="46"/>
    </row>
    <row r="26" spans="1:19" ht="20.100000000000001" customHeight="1" x14ac:dyDescent="0.4">
      <c r="A26" s="38"/>
      <c r="B26" s="39"/>
      <c r="C26" s="39"/>
      <c r="D26" s="39"/>
      <c r="E26" s="39"/>
      <c r="F26" s="39"/>
      <c r="G26" s="39"/>
      <c r="H26" s="39"/>
      <c r="I26" s="40"/>
      <c r="J26" s="41"/>
      <c r="K26" s="42"/>
      <c r="L26" s="43"/>
      <c r="M26" s="47"/>
      <c r="N26" s="48"/>
      <c r="O26" s="49"/>
      <c r="P26" s="50"/>
      <c r="Q26" s="46" t="str">
        <f t="shared" si="0"/>
        <v/>
      </c>
      <c r="R26" s="46"/>
      <c r="S26" s="46"/>
    </row>
    <row r="27" spans="1:19" ht="20.100000000000001" customHeight="1" x14ac:dyDescent="0.4">
      <c r="A27" s="38"/>
      <c r="B27" s="39"/>
      <c r="C27" s="39"/>
      <c r="D27" s="39"/>
      <c r="E27" s="39"/>
      <c r="F27" s="39"/>
      <c r="G27" s="39"/>
      <c r="H27" s="39"/>
      <c r="I27" s="40"/>
      <c r="J27" s="41"/>
      <c r="K27" s="42"/>
      <c r="L27" s="43"/>
      <c r="M27" s="47"/>
      <c r="N27" s="48"/>
      <c r="O27" s="49"/>
      <c r="P27" s="50"/>
      <c r="Q27" s="46" t="str">
        <f t="shared" si="0"/>
        <v/>
      </c>
      <c r="R27" s="46"/>
      <c r="S27" s="46"/>
    </row>
    <row r="28" spans="1:19" ht="20.100000000000001" customHeight="1" x14ac:dyDescent="0.4">
      <c r="A28" s="38"/>
      <c r="B28" s="39"/>
      <c r="C28" s="39"/>
      <c r="D28" s="39"/>
      <c r="E28" s="39"/>
      <c r="F28" s="39"/>
      <c r="G28" s="39"/>
      <c r="H28" s="39"/>
      <c r="I28" s="40"/>
      <c r="J28" s="51"/>
      <c r="K28" s="52"/>
      <c r="L28" s="53"/>
      <c r="M28" s="47"/>
      <c r="N28" s="48"/>
      <c r="O28" s="49"/>
      <c r="P28" s="50"/>
      <c r="Q28" s="46" t="str">
        <f t="shared" si="0"/>
        <v/>
      </c>
      <c r="R28" s="46"/>
      <c r="S28" s="46"/>
    </row>
    <row r="29" spans="1:19" ht="20.100000000000001" customHeight="1" x14ac:dyDescent="0.4">
      <c r="A29" s="14" t="s">
        <v>34</v>
      </c>
      <c r="B29" s="14"/>
      <c r="C29" s="14"/>
      <c r="D29" s="14"/>
      <c r="E29" s="14"/>
      <c r="F29" s="14"/>
      <c r="G29" s="14"/>
      <c r="H29" s="14"/>
      <c r="I29" s="14"/>
      <c r="J29" s="14"/>
      <c r="K29" s="54" t="s">
        <v>35</v>
      </c>
      <c r="L29" s="55"/>
      <c r="M29" s="56">
        <f>SUM(Q17:S28)</f>
        <v>55000</v>
      </c>
      <c r="N29" s="57"/>
      <c r="O29" s="57"/>
      <c r="P29" s="57"/>
      <c r="Q29" s="57"/>
      <c r="R29" s="57"/>
      <c r="S29" s="57"/>
    </row>
    <row r="30" spans="1:19" ht="20.100000000000001" customHeight="1" x14ac:dyDescent="0.4">
      <c r="A30" s="58" t="s">
        <v>36</v>
      </c>
      <c r="B30" s="59"/>
      <c r="C30" s="58" t="s">
        <v>37</v>
      </c>
      <c r="D30" s="59"/>
      <c r="E30" s="58" t="s">
        <v>38</v>
      </c>
      <c r="F30" s="59"/>
      <c r="G30" s="14"/>
      <c r="H30" s="14"/>
      <c r="I30" s="14"/>
      <c r="J30" s="14"/>
      <c r="K30" s="60" t="s">
        <v>39</v>
      </c>
      <c r="L30" s="61"/>
      <c r="M30" s="62">
        <f>SUM(C31:D32)</f>
        <v>4500</v>
      </c>
      <c r="N30" s="46"/>
      <c r="O30" s="46"/>
      <c r="P30" s="46"/>
      <c r="Q30" s="46"/>
      <c r="R30" s="46"/>
      <c r="S30" s="46"/>
    </row>
    <row r="31" spans="1:19" ht="20.100000000000001" customHeight="1" x14ac:dyDescent="0.4">
      <c r="A31" s="63" t="s">
        <v>40</v>
      </c>
      <c r="B31" s="64"/>
      <c r="C31" s="65">
        <f>ROUND(E31*10%,1)</f>
        <v>500</v>
      </c>
      <c r="D31" s="66"/>
      <c r="E31" s="65">
        <f>SUMIF(P17:P28, 10%, Q17:R28)</f>
        <v>5000</v>
      </c>
      <c r="F31" s="66"/>
      <c r="G31" s="14"/>
      <c r="H31" s="14"/>
      <c r="I31" s="14"/>
      <c r="J31" s="14"/>
      <c r="K31" s="60" t="s">
        <v>41</v>
      </c>
      <c r="L31" s="61"/>
      <c r="M31" s="67">
        <f>M29+M30</f>
        <v>59500</v>
      </c>
      <c r="N31" s="68"/>
      <c r="O31" s="68"/>
      <c r="P31" s="68"/>
      <c r="Q31" s="68"/>
      <c r="R31" s="68"/>
      <c r="S31" s="68"/>
    </row>
    <row r="32" spans="1:19" ht="20.100000000000001" customHeight="1" x14ac:dyDescent="0.4">
      <c r="A32" s="63" t="s">
        <v>42</v>
      </c>
      <c r="B32" s="64"/>
      <c r="C32" s="65">
        <f>ROUND(E32*8%,1)</f>
        <v>4000</v>
      </c>
      <c r="D32" s="66"/>
      <c r="E32" s="65">
        <f>SUMIF(P17:P28, 8%, Q17:R28)</f>
        <v>50000</v>
      </c>
      <c r="F32" s="66"/>
      <c r="G32" s="14"/>
      <c r="H32" s="14"/>
      <c r="I32" s="14"/>
      <c r="J32" s="14"/>
      <c r="K32" s="14"/>
      <c r="L32" s="14"/>
      <c r="M32" s="14"/>
      <c r="N32" s="14"/>
      <c r="O32" s="14"/>
      <c r="P32" s="69"/>
      <c r="Q32" s="14"/>
      <c r="R32" s="14"/>
      <c r="S32" s="14"/>
    </row>
    <row r="33" spans="1:19" ht="20.100000000000001" customHeight="1" x14ac:dyDescent="0.4">
      <c r="A33" s="14"/>
      <c r="B33" s="70"/>
      <c r="C33" s="71"/>
      <c r="D33" s="71"/>
      <c r="E33" s="71"/>
      <c r="F33" s="71"/>
      <c r="G33" s="14"/>
      <c r="H33" s="14"/>
      <c r="I33" s="14"/>
      <c r="J33" s="14"/>
      <c r="K33" s="14"/>
      <c r="L33" s="14"/>
      <c r="M33" s="14"/>
      <c r="N33" s="14"/>
      <c r="O33" s="14"/>
      <c r="P33" s="69"/>
      <c r="Q33" s="14"/>
      <c r="R33" s="14"/>
      <c r="S33" s="14"/>
    </row>
    <row r="34" spans="1:19" ht="20.100000000000001" customHeight="1" x14ac:dyDescent="0.4">
      <c r="A34" s="31" t="s">
        <v>43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5"/>
    </row>
    <row r="35" spans="1:19" ht="20.100000000000001" customHeight="1" x14ac:dyDescent="0.4">
      <c r="A35" s="72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4"/>
    </row>
    <row r="36" spans="1:19" ht="20.100000000000001" customHeight="1" x14ac:dyDescent="0.4">
      <c r="A36" s="75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7"/>
    </row>
    <row r="37" spans="1:19" ht="20.100000000000001" customHeight="1" x14ac:dyDescent="0.4">
      <c r="A37" s="75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</row>
    <row r="38" spans="1:19" ht="20.100000000000001" customHeight="1" x14ac:dyDescent="0.4">
      <c r="A38" s="78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80"/>
    </row>
    <row r="39" spans="1:19" s="14" customFormat="1" ht="20.100000000000001" customHeight="1" x14ac:dyDescent="0.4">
      <c r="A39" s="81"/>
      <c r="P39" s="69"/>
    </row>
    <row r="40" spans="1:19" s="14" customFormat="1" ht="20.100000000000001" customHeight="1" x14ac:dyDescent="0.4">
      <c r="A40" s="81"/>
      <c r="P40" s="69"/>
    </row>
    <row r="41" spans="1:19" s="14" customFormat="1" ht="20.100000000000001" customHeight="1" x14ac:dyDescent="0.4">
      <c r="A41" s="81"/>
      <c r="P41" s="69"/>
    </row>
  </sheetData>
  <mergeCells count="91">
    <mergeCell ref="A34:S34"/>
    <mergeCell ref="A35:S38"/>
    <mergeCell ref="A31:B31"/>
    <mergeCell ref="C31:D31"/>
    <mergeCell ref="E31:F31"/>
    <mergeCell ref="K31:L31"/>
    <mergeCell ref="M31:S31"/>
    <mergeCell ref="A32:B32"/>
    <mergeCell ref="C32:D32"/>
    <mergeCell ref="E32:F32"/>
    <mergeCell ref="A28:I28"/>
    <mergeCell ref="M28:O28"/>
    <mergeCell ref="Q28:S28"/>
    <mergeCell ref="K29:L29"/>
    <mergeCell ref="M29:S29"/>
    <mergeCell ref="A30:B30"/>
    <mergeCell ref="C30:D30"/>
    <mergeCell ref="E30:F30"/>
    <mergeCell ref="K30:L30"/>
    <mergeCell ref="M30:S30"/>
    <mergeCell ref="A26:I26"/>
    <mergeCell ref="M26:O26"/>
    <mergeCell ref="Q26:S26"/>
    <mergeCell ref="A27:I27"/>
    <mergeCell ref="M27:O27"/>
    <mergeCell ref="Q27:S27"/>
    <mergeCell ref="A24:I24"/>
    <mergeCell ref="M24:O24"/>
    <mergeCell ref="Q24:S24"/>
    <mergeCell ref="A25:I25"/>
    <mergeCell ref="M25:O25"/>
    <mergeCell ref="Q25:S25"/>
    <mergeCell ref="A22:I22"/>
    <mergeCell ref="M22:O22"/>
    <mergeCell ref="Q22:S22"/>
    <mergeCell ref="A23:I23"/>
    <mergeCell ref="M23:O23"/>
    <mergeCell ref="Q23:S23"/>
    <mergeCell ref="A20:I20"/>
    <mergeCell ref="M20:O20"/>
    <mergeCell ref="Q20:S20"/>
    <mergeCell ref="A21:I21"/>
    <mergeCell ref="M21:O21"/>
    <mergeCell ref="Q21:S21"/>
    <mergeCell ref="A18:I18"/>
    <mergeCell ref="M18:O18"/>
    <mergeCell ref="Q18:S18"/>
    <mergeCell ref="A19:I19"/>
    <mergeCell ref="M19:O19"/>
    <mergeCell ref="Q19:S19"/>
    <mergeCell ref="A16:I16"/>
    <mergeCell ref="K16:L16"/>
    <mergeCell ref="M16:O16"/>
    <mergeCell ref="Q16:S16"/>
    <mergeCell ref="A17:I17"/>
    <mergeCell ref="M17:O17"/>
    <mergeCell ref="Q17:S17"/>
    <mergeCell ref="L12:M12"/>
    <mergeCell ref="N12:S12"/>
    <mergeCell ref="L13:M13"/>
    <mergeCell ref="N13:S13"/>
    <mergeCell ref="A14:C14"/>
    <mergeCell ref="D14:G14"/>
    <mergeCell ref="H14:I14"/>
    <mergeCell ref="A10:B10"/>
    <mergeCell ref="C10:I10"/>
    <mergeCell ref="L10:M10"/>
    <mergeCell ref="N10:S10"/>
    <mergeCell ref="A11:B11"/>
    <mergeCell ref="C11:I11"/>
    <mergeCell ref="L11:M11"/>
    <mergeCell ref="N11:S11"/>
    <mergeCell ref="A8:B8"/>
    <mergeCell ref="C8:I8"/>
    <mergeCell ref="L8:S8"/>
    <mergeCell ref="A9:B9"/>
    <mergeCell ref="C9:I9"/>
    <mergeCell ref="L9:S9"/>
    <mergeCell ref="A5:B5"/>
    <mergeCell ref="C5:F5"/>
    <mergeCell ref="M5:N5"/>
    <mergeCell ref="O5:S5"/>
    <mergeCell ref="A7:I7"/>
    <mergeCell ref="L7:S7"/>
    <mergeCell ref="A1:S1"/>
    <mergeCell ref="M3:N3"/>
    <mergeCell ref="O3:S3"/>
    <mergeCell ref="A4:G4"/>
    <mergeCell ref="H4:I4"/>
    <mergeCell ref="M4:N4"/>
    <mergeCell ref="O4:S4"/>
  </mergeCells>
  <phoneticPr fontId="3"/>
  <dataValidations count="1">
    <dataValidation type="list" allowBlank="1" showInputMessage="1" showErrorMessage="1" sqref="J17:J28" xr:uid="{BAC7731D-40A5-4537-9FC8-8BB2EB1B7FFF}">
      <formula1>"※"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見積書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dcterms:created xsi:type="dcterms:W3CDTF">2023-06-09T06:12:26Z</dcterms:created>
  <dcterms:modified xsi:type="dcterms:W3CDTF">2023-06-09T06:12:45Z</dcterms:modified>
</cp:coreProperties>
</file>